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m_s\Desktop\"/>
    </mc:Choice>
  </mc:AlternateContent>
  <xr:revisionPtr revIDLastSave="0" documentId="13_ncr:1_{CF924C29-DD45-4C90-9CD7-328A2210993E}" xr6:coauthVersionLast="44" xr6:coauthVersionMax="44" xr10:uidLastSave="{00000000-0000-0000-0000-000000000000}"/>
  <bookViews>
    <workbookView xWindow="-28920" yWindow="-4680" windowWidth="29040" windowHeight="15840" activeTab="1" xr2:uid="{00000000-000D-0000-FFFF-FFFF00000000}"/>
  </bookViews>
  <sheets>
    <sheet name="Kickstart Data" sheetId="1" r:id="rId1"/>
    <sheet name="Variance" sheetId="12" r:id="rId2"/>
    <sheet name="Outcomes based on Goal" sheetId="11" r:id="rId3"/>
    <sheet name="Pivot per category" sheetId="4" r:id="rId4"/>
    <sheet name="Pivot per sub-category" sheetId="5" r:id="rId5"/>
    <sheet name="Date Created Pivot" sheetId="10" r:id="rId6"/>
  </sheets>
  <definedNames>
    <definedName name="_xlnm._FilterDatabase" localSheetId="0" hidden="1">'Kickstart Data'!$A$1:$Q$4115</definedName>
    <definedName name="_xlcn.WorksheetConnection_KickstartDataA1T41151" hidden="1">'Kickstart Data'!$A$1:$T$4115</definedName>
  </definedNames>
  <calcPr calcId="191029"/>
  <pivotCaches>
    <pivotCache cacheId="43" r:id="rId7"/>
    <pivotCache cacheId="78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 Data!$A$1:$T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2" l="1"/>
  <c r="O2" i="12"/>
  <c r="N2" i="12"/>
  <c r="M2" i="12"/>
  <c r="L2" i="12"/>
  <c r="K2" i="12"/>
  <c r="H2" i="12"/>
  <c r="G2" i="12"/>
  <c r="F2" i="12"/>
  <c r="E2" i="12"/>
  <c r="D2" i="12"/>
  <c r="C2" i="12"/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2" i="11"/>
  <c r="E12" i="11" s="1"/>
  <c r="F12" i="11" s="1"/>
  <c r="B11" i="11"/>
  <c r="E11" i="11" s="1"/>
  <c r="B10" i="11"/>
  <c r="B9" i="11"/>
  <c r="B8" i="11"/>
  <c r="B7" i="11"/>
  <c r="B6" i="11"/>
  <c r="B5" i="11"/>
  <c r="E5" i="11" s="1"/>
  <c r="B4" i="11"/>
  <c r="E4" i="11" s="1"/>
  <c r="B3" i="11"/>
  <c r="B13" i="11"/>
  <c r="E13" i="11" s="1"/>
  <c r="B2" i="11"/>
  <c r="E2" i="11" s="1"/>
  <c r="E3" i="11" l="1"/>
  <c r="F3" i="11" s="1"/>
  <c r="H4" i="11"/>
  <c r="E6" i="11"/>
  <c r="H6" i="11" s="1"/>
  <c r="G4" i="11"/>
  <c r="G12" i="11"/>
  <c r="G5" i="11"/>
  <c r="G13" i="11"/>
  <c r="F10" i="11"/>
  <c r="H3" i="11"/>
  <c r="H11" i="11"/>
  <c r="H5" i="11"/>
  <c r="H13" i="11"/>
  <c r="H2" i="11"/>
  <c r="H12" i="11"/>
  <c r="G2" i="11"/>
  <c r="G3" i="11"/>
  <c r="G11" i="11"/>
  <c r="E10" i="11"/>
  <c r="G10" i="11" s="1"/>
  <c r="F2" i="11"/>
  <c r="F6" i="11"/>
  <c r="E9" i="11"/>
  <c r="G9" i="11" s="1"/>
  <c r="F13" i="11"/>
  <c r="F5" i="11"/>
  <c r="E7" i="11"/>
  <c r="G7" i="11" s="1"/>
  <c r="F11" i="11"/>
  <c r="E8" i="11"/>
  <c r="F8" i="11" s="1"/>
  <c r="F4" i="1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G6" i="11" l="1"/>
  <c r="H8" i="11"/>
  <c r="H7" i="11"/>
  <c r="H10" i="11"/>
  <c r="F9" i="11"/>
  <c r="G8" i="11"/>
  <c r="H9" i="11"/>
  <c r="F7" i="11"/>
  <c r="R2" i="1"/>
  <c r="Q12" i="1" l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" i="1"/>
  <c r="Q5" i="1"/>
  <c r="Q6" i="1"/>
  <c r="Q7" i="1"/>
  <c r="Q8" i="1"/>
  <c r="Q9" i="1"/>
  <c r="Q10" i="1"/>
  <c r="Q11" i="1"/>
  <c r="Q3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50D6D9-38B5-4204-BEE0-A9AF5FC155A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BD4B202-6E2D-44EF-86F6-FB4066308E7C}" name="WorksheetConnection_Kickstart Data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Data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atego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<sst xmlns="http://schemas.openxmlformats.org/spreadsheetml/2006/main" count="36763" uniqueCount="8395">
  <si>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</si>
  <si>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</si>
  <si>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</si>
  <si>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</si>
  <si>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</si>
  <si>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</si>
  <si>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</si>
  <si>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</si>
  <si>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</si>
  <si>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</si>
  <si>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</si>
  <si>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</si>
  <si>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</si>
  <si>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</si>
  <si>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</si>
  <si>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</si>
  <si>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</si>
  <si>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</si>
  <si>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</si>
  <si>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</si>
  <si>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</si>
  <si>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</si>
  <si>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</si>
  <si>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</si>
  <si>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</si>
  <si>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</si>
  <si>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</si>
  <si>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</si>
  <si>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</si>
  <si>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</si>
  <si>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</si>
  <si>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</si>
  <si>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</si>
  <si>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</si>
  <si>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</si>
  <si>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</si>
  <si>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</si>
  <si>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</si>
  <si>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</si>
  <si>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</si>
  <si>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</si>
  <si>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</si>
  <si>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</si>
  <si>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</si>
  <si>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</si>
  <si>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</si>
  <si>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</si>
  <si>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</si>
  <si>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</si>
  <si>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</si>
  <si>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</si>
  <si>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</si>
  <si>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</si>
  <si>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</si>
  <si>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</si>
  <si>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</si>
  <si>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</si>
  <si>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</si>
  <si>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</si>
  <si>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</si>
  <si>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</si>
  <si>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</si>
  <si>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</si>
  <si>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</si>
  <si>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</si>
  <si>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</si>
  <si>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</si>
  <si>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</si>
  <si>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</si>
  <si>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</si>
  <si>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</si>
  <si>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</si>
  <si>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</si>
  <si>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</si>
  <si>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</si>
  <si>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</si>
  <si>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</si>
  <si>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</si>
  <si>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</si>
  <si>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</si>
  <si>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</si>
  <si>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</si>
  <si>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</si>
  <si>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</si>
  <si>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</si>
  <si>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</si>
  <si>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</si>
  <si>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</si>
  <si>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</si>
  <si>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</si>
  <si>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</si>
  <si>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</si>
  <si>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</si>
  <si>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</si>
  <si>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</si>
  <si>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</si>
  <si>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</si>
  <si>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</si>
  <si>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</si>
  <si>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</si>
  <si>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</si>
  <si>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</si>
  <si>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</si>
  <si>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</si>
  <si>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</si>
  <si>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</si>
  <si>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</si>
  <si>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</si>
  <si>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</si>
  <si>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</si>
  <si>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</si>
  <si>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</si>
  <si>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</si>
  <si>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</si>
  <si>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</si>
  <si>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</si>
  <si>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</si>
  <si>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</si>
  <si>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</si>
  <si>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</si>
  <si>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</si>
  <si>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</si>
  <si>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</si>
  <si>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</si>
  <si>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</si>
  <si>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</si>
  <si>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</si>
  <si>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</si>
  <si>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</si>
  <si>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</si>
  <si>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</si>
  <si>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</si>
  <si>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</si>
  <si>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</si>
  <si>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</si>
  <si>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</si>
  <si>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</si>
  <si>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</si>
  <si>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</si>
  <si>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</si>
  <si>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</si>
  <si>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</si>
  <si>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</si>
  <si>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</si>
  <si>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</si>
  <si>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</si>
  <si>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</si>
  <si>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</si>
  <si>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</si>
  <si>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</si>
  <si>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</si>
  <si>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</si>
  <si>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</si>
  <si>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</si>
  <si>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</si>
  <si>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</si>
  <si>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</si>
  <si>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</si>
  <si>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</si>
  <si>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</si>
  <si>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</si>
  <si>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</si>
  <si>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</si>
  <si>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</si>
  <si>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</si>
  <si>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</si>
  <si>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</si>
  <si>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</si>
  <si>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</si>
  <si>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</si>
  <si>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</si>
  <si>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</si>
  <si>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</si>
  <si>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</si>
  <si>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</si>
  <si>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</si>
  <si>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</si>
  <si>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</si>
  <si>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</si>
  <si>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</si>
  <si>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</si>
  <si>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</si>
  <si>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</si>
  <si>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</si>
  <si>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</si>
  <si>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</si>
  <si>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</si>
  <si>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</si>
  <si>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</si>
  <si>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</si>
  <si>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</si>
  <si>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</si>
  <si>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</si>
  <si>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</si>
  <si>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</si>
  <si>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</si>
  <si>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</si>
  <si>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</si>
  <si>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</si>
  <si>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</si>
  <si>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</si>
  <si>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</si>
  <si>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</si>
  <si>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</si>
  <si>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</si>
  <si>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</si>
  <si>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</si>
  <si>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</si>
  <si>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</si>
  <si>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</si>
  <si>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</si>
  <si>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</si>
  <si>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</si>
  <si>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</si>
  <si>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</si>
  <si>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</si>
  <si>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</si>
  <si>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</si>
  <si>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</si>
  <si>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</si>
  <si>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</si>
  <si>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</si>
  <si>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</si>
  <si>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</si>
  <si>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</si>
  <si>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</si>
  <si>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</si>
  <si>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</si>
  <si>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</si>
  <si>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</si>
  <si>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</si>
  <si>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</si>
  <si>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</si>
  <si>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</si>
  <si>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</si>
  <si>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</si>
  <si>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</si>
  <si>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</si>
  <si>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</si>
  <si>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</si>
  <si>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</si>
  <si>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</si>
  <si>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</si>
  <si>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</si>
  <si>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</si>
  <si>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</si>
  <si>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</si>
  <si>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</si>
  <si>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</si>
  <si>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</si>
  <si>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</si>
  <si>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</si>
  <si>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</si>
  <si>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</si>
  <si>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</si>
  <si>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</si>
  <si>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</si>
  <si>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</si>
  <si>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</si>
  <si>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</si>
  <si>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</si>
  <si>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</si>
  <si>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</si>
  <si>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</si>
  <si>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</si>
  <si>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</si>
  <si>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</si>
  <si>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</si>
  <si>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</si>
  <si>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</si>
  <si>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</si>
  <si>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</si>
  <si>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</si>
  <si>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</si>
  <si>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</si>
  <si>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</si>
  <si>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</si>
  <si>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</si>
  <si>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</si>
  <si>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</si>
  <si>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</si>
  <si>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</si>
  <si>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</si>
  <si>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</si>
  <si>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</si>
  <si>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</si>
  <si>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</si>
  <si>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</si>
  <si>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</si>
  <si>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</si>
  <si>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</si>
  <si>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</si>
  <si>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</si>
  <si>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</si>
  <si>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</si>
  <si>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</si>
  <si>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</si>
  <si>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</si>
  <si>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</si>
  <si>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</si>
  <si>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</si>
  <si>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</si>
  <si>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</si>
  <si>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</si>
  <si>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</si>
  <si>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</si>
  <si>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</si>
  <si>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</si>
  <si>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</si>
  <si>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</si>
  <si>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</si>
  <si>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</si>
  <si>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</si>
  <si>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</si>
  <si>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</si>
  <si>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</si>
  <si>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</si>
  <si>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</si>
  <si>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</si>
  <si>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</si>
  <si>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</si>
  <si>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</si>
  <si>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</si>
  <si>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</si>
  <si>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</si>
  <si>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</si>
  <si>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</si>
  <si>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</si>
  <si>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</si>
  <si>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</si>
  <si>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</si>
  <si>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</si>
  <si>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</si>
  <si>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</si>
  <si>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</si>
  <si>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</si>
  <si>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</si>
  <si>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</si>
  <si>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</si>
  <si>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</si>
  <si>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</si>
  <si>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</si>
  <si>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</si>
  <si>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</si>
  <si>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</si>
  <si>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</si>
  <si>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</si>
  <si>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</si>
  <si>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</si>
  <si>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</si>
  <si>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</si>
  <si>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</si>
  <si>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</si>
  <si>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</si>
  <si>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</si>
  <si>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</si>
  <si>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</si>
  <si>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</si>
  <si>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</si>
  <si>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</si>
  <si>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</si>
  <si>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</si>
  <si>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</si>
  <si>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</si>
  <si>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</si>
  <si>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</si>
  <si>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</si>
  <si>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</si>
  <si>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</si>
  <si>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</si>
  <si>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</si>
  <si>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</si>
  <si>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</si>
  <si>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</si>
  <si>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</si>
  <si>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</si>
  <si>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</si>
  <si>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</si>
  <si>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</si>
  <si>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</si>
  <si>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</si>
  <si>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</si>
  <si>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</si>
  <si>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</si>
  <si>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</si>
  <si>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</si>
  <si>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</si>
  <si>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</si>
  <si>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</si>
  <si>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</si>
  <si>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</si>
  <si>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</si>
  <si>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</si>
  <si>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</si>
  <si>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</si>
  <si>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</si>
  <si>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</si>
  <si>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</si>
  <si>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</si>
  <si>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</si>
  <si>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</si>
  <si>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</si>
  <si>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</si>
  <si>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</si>
  <si>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</si>
  <si>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</si>
  <si>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</si>
  <si>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</si>
  <si>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</si>
  <si>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</si>
  <si>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</si>
  <si>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</si>
  <si>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</si>
  <si>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</si>
  <si>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</si>
  <si>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</si>
  <si>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</si>
  <si>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</si>
  <si>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</si>
  <si>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</si>
  <si>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</si>
  <si>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</si>
  <si>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</si>
  <si>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</si>
  <si>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</si>
  <si>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</si>
  <si>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</si>
  <si>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</si>
  <si>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</si>
  <si>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</si>
  <si>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</si>
  <si>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</si>
  <si>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</si>
  <si>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</si>
  <si>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</si>
  <si>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</si>
  <si>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</si>
  <si>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</si>
  <si>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</si>
  <si>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</si>
  <si>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</si>
  <si>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</si>
  <si>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</si>
  <si>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</si>
  <si>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</si>
  <si>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</si>
  <si>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</si>
  <si>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</si>
  <si>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</si>
  <si>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</si>
  <si>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</si>
  <si>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</si>
  <si>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</si>
  <si>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</si>
  <si>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</si>
  <si>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</si>
  <si>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</si>
  <si>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</si>
  <si>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</si>
  <si>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</si>
  <si>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</si>
  <si>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</si>
  <si>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</si>
  <si>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</si>
  <si>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</si>
  <si>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</si>
  <si>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</si>
  <si>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</si>
  <si>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</si>
  <si>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</si>
  <si>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</si>
  <si>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</si>
  <si>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</si>
  <si>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</si>
  <si>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</si>
  <si>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</si>
  <si>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</si>
  <si>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</si>
  <si>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</si>
  <si>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</si>
  <si>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</si>
  <si>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</si>
  <si>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</si>
  <si>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</si>
  <si>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</si>
  <si>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</si>
  <si>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</si>
  <si>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</si>
  <si>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</si>
  <si>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</si>
  <si>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</si>
  <si>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</si>
  <si>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</si>
  <si>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</si>
  <si>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</si>
  <si>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</si>
  <si>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</si>
  <si>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</si>
  <si>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</si>
  <si>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</si>
  <si>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</si>
  <si>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</si>
  <si>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</si>
  <si>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</si>
  <si>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</si>
  <si>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</si>
  <si>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</si>
  <si>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</si>
  <si>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</si>
  <si>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</si>
  <si>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</si>
  <si>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</si>
  <si>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</si>
  <si>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</si>
  <si>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</si>
  <si>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</si>
  <si>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</si>
  <si>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</si>
  <si>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</si>
  <si>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</si>
  <si>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</si>
  <si>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</si>
  <si>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</si>
  <si>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</si>
  <si>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</si>
  <si>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</si>
  <si>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</si>
  <si>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</si>
  <si>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</si>
  <si>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</si>
  <si>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</si>
  <si>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</si>
  <si>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</si>
  <si>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</si>
  <si>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</si>
  <si>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</si>
  <si>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</si>
  <si>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</si>
  <si>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</si>
  <si>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</si>
  <si>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</si>
  <si>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</si>
  <si>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</si>
  <si>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</si>
  <si>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</si>
  <si>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</si>
  <si>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</si>
  <si>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</si>
  <si>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</si>
  <si>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</si>
  <si>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</si>
  <si>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</si>
  <si>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</si>
  <si>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</si>
  <si>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</si>
  <si>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</si>
  <si>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</si>
  <si>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</si>
  <si>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</si>
  <si>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</si>
  <si>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</si>
  <si>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</si>
  <si>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</si>
  <si>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</si>
  <si>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</si>
  <si>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</si>
  <si>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</si>
  <si>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</si>
  <si>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</si>
  <si>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</si>
  <si>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</si>
  <si>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</si>
  <si>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</si>
  <si>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</si>
  <si>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</si>
  <si>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</si>
  <si>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</si>
  <si>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</si>
  <si>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</si>
  <si>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</si>
  <si>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</si>
  <si>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</si>
  <si>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</si>
  <si>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</si>
  <si>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</si>
  <si>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</si>
  <si>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</si>
  <si>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</si>
  <si>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</si>
  <si>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</si>
  <si>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</si>
  <si>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</si>
  <si>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</si>
  <si>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</si>
  <si>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</si>
  <si>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</si>
  <si>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</si>
  <si>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</si>
  <si>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</si>
  <si>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</si>
  <si>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</si>
  <si>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</si>
  <si>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</si>
  <si>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</si>
  <si>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</si>
  <si>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</si>
  <si>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</si>
  <si>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</si>
  <si>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</si>
  <si>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</si>
  <si>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</si>
  <si>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</si>
  <si>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</si>
  <si>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</si>
  <si>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</si>
  <si>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</si>
  <si>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</si>
  <si>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</si>
  <si>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</si>
  <si>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</si>
  <si>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</si>
  <si>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</si>
  <si>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</si>
  <si>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</si>
  <si>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</si>
  <si>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</si>
  <si>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</si>
  <si>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</si>
  <si>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</si>
  <si>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</si>
  <si>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</si>
  <si>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</si>
  <si>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</si>
  <si>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</si>
  <si>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</si>
  <si>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</si>
  <si>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</si>
  <si>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</si>
  <si>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</si>
  <si>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</si>
  <si>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</si>
  <si>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</si>
  <si>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</si>
  <si>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</si>
  <si>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</si>
  <si>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</si>
  <si>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</si>
  <si>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</si>
  <si>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</si>
  <si>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</si>
  <si>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</si>
  <si>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</si>
  <si>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</si>
  <si>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</si>
  <si>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</si>
  <si>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</si>
  <si>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</si>
  <si>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</si>
  <si>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</si>
  <si>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</si>
  <si>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</si>
  <si>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</si>
  <si>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</si>
  <si>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</si>
  <si>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</si>
  <si>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</si>
  <si>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</si>
  <si>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</si>
  <si>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</si>
  <si>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</si>
  <si>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</si>
  <si>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</si>
  <si>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</si>
  <si>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</si>
  <si>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</si>
  <si>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</si>
  <si>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</si>
  <si>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</si>
  <si>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</si>
  <si>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</si>
  <si>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</si>
  <si>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</si>
  <si>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</si>
  <si>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</si>
  <si>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</si>
  <si>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</si>
  <si>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</si>
  <si>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</si>
  <si>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</si>
  <si>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</si>
  <si>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</si>
  <si>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</si>
  <si>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</si>
  <si>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</si>
  <si>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</si>
  <si>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</si>
  <si>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</si>
  <si>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</si>
  <si>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</si>
  <si>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</si>
  <si>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</si>
  <si>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</si>
  <si>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</si>
  <si>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</si>
  <si>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</si>
  <si>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</si>
  <si>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</si>
  <si>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</si>
  <si>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</si>
  <si>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</si>
  <si>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</si>
  <si>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</si>
  <si>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</si>
  <si>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</si>
  <si>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</si>
  <si>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</si>
  <si>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</si>
  <si>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</si>
  <si>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</si>
  <si>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</si>
  <si>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</si>
  <si>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</si>
  <si>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</si>
  <si>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</si>
  <si>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</si>
  <si>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</si>
  <si>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</si>
  <si>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</si>
  <si>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</si>
  <si>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</si>
  <si>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</si>
  <si>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</si>
  <si>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</si>
  <si>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</si>
  <si>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</si>
  <si>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</si>
  <si>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</si>
  <si>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</si>
  <si>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</si>
  <si>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</si>
  <si>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</si>
  <si>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</si>
  <si>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</si>
  <si>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</si>
  <si>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</si>
  <si>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</si>
  <si>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</si>
  <si>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</si>
  <si>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</si>
  <si>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</si>
  <si>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</si>
  <si>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</si>
  <si>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</si>
  <si>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</si>
  <si>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</si>
  <si>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</si>
  <si>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</si>
  <si>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</si>
  <si>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</si>
  <si>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</si>
  <si>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</si>
  <si>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</si>
  <si>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</si>
  <si>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</si>
  <si>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</si>
  <si>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</si>
  <si>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</si>
  <si>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</si>
  <si>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</si>
  <si>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</si>
  <si>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</si>
  <si>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</si>
  <si>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</si>
  <si>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</si>
  <si>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</si>
  <si>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</si>
  <si>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</si>
  <si>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</si>
  <si>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</si>
  <si>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</si>
  <si>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</si>
  <si>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</si>
  <si>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</si>
  <si>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</si>
  <si>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</si>
  <si>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</si>
  <si>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</si>
  <si>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</si>
  <si>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</si>
  <si>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</si>
  <si>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</si>
  <si>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</si>
  <si>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</si>
  <si>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</si>
  <si>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</si>
  <si>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</si>
  <si>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</si>
  <si>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</si>
  <si>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</si>
  <si>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</si>
  <si>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</si>
  <si>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</si>
  <si>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</si>
  <si>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</si>
  <si>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</si>
  <si>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</si>
  <si>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</si>
  <si>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</si>
  <si>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</si>
  <si>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</si>
  <si>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</si>
  <si>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</si>
  <si>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</si>
  <si>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</si>
  <si>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</si>
  <si>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</si>
  <si>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</si>
  <si>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</si>
  <si>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</si>
  <si>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</si>
  <si>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</si>
  <si>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</si>
  <si>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</si>
  <si>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</si>
  <si>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</si>
  <si>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</si>
  <si>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</si>
  <si>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</si>
  <si>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</si>
  <si>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</si>
  <si>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</si>
  <si>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</si>
  <si>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</si>
  <si>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</si>
  <si>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</si>
  <si>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</si>
  <si>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</si>
  <si>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</si>
  <si>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</si>
  <si>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</si>
  <si>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</si>
  <si>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</si>
  <si>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</si>
  <si>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</si>
  <si>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</si>
  <si>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</si>
  <si>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</si>
  <si>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</si>
  <si>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</si>
  <si>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</si>
  <si>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</si>
  <si>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</si>
  <si>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</si>
  <si>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</si>
  <si>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</si>
  <si>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</si>
  <si>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</si>
  <si>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</si>
  <si>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</si>
  <si>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</si>
  <si>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</si>
  <si>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</si>
  <si>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</si>
  <si>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</si>
  <si>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</si>
  <si>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</si>
  <si>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</si>
  <si>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</si>
  <si>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</si>
  <si>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</si>
  <si>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</si>
  <si>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</si>
  <si>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</si>
  <si>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</si>
  <si>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</si>
  <si>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</si>
  <si>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</si>
  <si>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</si>
  <si>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</si>
  <si>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</si>
  <si>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</si>
  <si>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</si>
  <si>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</si>
  <si>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</si>
  <si>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</si>
  <si>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</si>
  <si>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</si>
  <si>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</si>
  <si>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</si>
  <si>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</si>
  <si>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</si>
  <si>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</si>
  <si>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</si>
  <si>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</si>
  <si>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</si>
  <si>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</si>
  <si>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</si>
  <si>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</si>
  <si>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</si>
  <si>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</si>
  <si>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</si>
  <si>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</si>
  <si>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</si>
  <si>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</si>
  <si>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</si>
  <si>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</si>
  <si>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</si>
  <si>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</si>
  <si>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</si>
  <si>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</si>
  <si>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</si>
  <si>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</si>
  <si>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</si>
  <si>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</si>
  <si>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</si>
  <si>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</si>
  <si>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</si>
  <si>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</si>
  <si>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</si>
  <si>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</si>
  <si>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</si>
  <si>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</si>
  <si>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</si>
  <si>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</si>
  <si>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</si>
  <si>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</si>
  <si>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</si>
  <si>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</si>
  <si>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</si>
  <si>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</si>
  <si>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</si>
  <si>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</si>
  <si>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</si>
  <si>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</si>
  <si>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</si>
  <si>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</si>
  <si>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</si>
  <si>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</si>
  <si>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</si>
  <si>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</si>
  <si>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</si>
  <si>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</si>
  <si>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</si>
  <si>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</si>
  <si>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</si>
  <si>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</si>
  <si>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</si>
  <si>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</si>
  <si>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</si>
  <si>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</si>
  <si>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</si>
  <si>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</si>
  <si>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</si>
  <si>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</si>
  <si>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</si>
  <si>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</si>
  <si>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</si>
  <si>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</si>
  <si>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</si>
  <si>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</si>
  <si>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</si>
  <si>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</si>
  <si>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</si>
  <si>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</si>
  <si>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</si>
  <si>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</si>
  <si>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</si>
  <si>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</si>
  <si>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</si>
  <si>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</si>
  <si>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</si>
  <si>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</si>
  <si>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</si>
  <si>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</si>
  <si>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</si>
  <si>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</si>
  <si>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</si>
  <si>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</si>
  <si>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</si>
  <si>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</si>
  <si>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</si>
  <si>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</si>
  <si>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</si>
  <si>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</si>
  <si>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</si>
  <si>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</si>
  <si>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</si>
  <si>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</si>
  <si>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</si>
  <si>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</si>
  <si>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</si>
  <si>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</si>
  <si>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</si>
  <si>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</si>
  <si>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</si>
  <si>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</si>
  <si>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</si>
  <si>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</si>
  <si>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</si>
  <si>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</si>
  <si>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</si>
  <si>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</si>
  <si>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</si>
  <si>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</si>
  <si>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</si>
  <si>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</si>
  <si>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</si>
  <si>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</si>
  <si>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</si>
  <si>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</si>
  <si>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</si>
  <si>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</si>
  <si>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</si>
  <si>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</si>
  <si>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</si>
  <si>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</si>
  <si>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</si>
  <si>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</si>
  <si>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</si>
  <si>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</si>
  <si>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</si>
  <si>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</si>
  <si>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</si>
  <si>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</si>
  <si>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</si>
  <si>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</si>
  <si>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</si>
  <si>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</si>
  <si>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</si>
  <si>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</si>
  <si>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</si>
  <si>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</si>
  <si>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</si>
  <si>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</si>
  <si>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</si>
  <si>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</si>
  <si>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</si>
  <si>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</si>
  <si>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</si>
  <si>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</si>
  <si>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</si>
  <si>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</si>
  <si>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</si>
  <si>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</si>
  <si>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</si>
  <si>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</si>
  <si>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</si>
  <si>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</si>
  <si>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</si>
  <si>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</si>
  <si>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</si>
  <si>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</si>
  <si>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</si>
  <si>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</si>
  <si>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</si>
  <si>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</si>
  <si>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</si>
  <si>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</si>
  <si>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</si>
  <si>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</si>
  <si>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</si>
  <si>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</si>
  <si>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</si>
  <si>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</si>
  <si>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</si>
  <si>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</si>
  <si>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</si>
  <si>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</si>
  <si>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</si>
  <si>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</si>
  <si>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</si>
  <si>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</si>
  <si>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</si>
  <si>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</si>
  <si>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</si>
  <si>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</si>
  <si>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</si>
  <si>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</si>
  <si>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</si>
  <si>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</si>
  <si>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</si>
  <si>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</si>
  <si>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</si>
  <si>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</si>
  <si>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</si>
  <si>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</si>
  <si>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</si>
  <si>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</si>
  <si>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</si>
  <si>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</si>
  <si>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</si>
  <si>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</si>
  <si>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</si>
  <si>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</si>
  <si>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</si>
  <si>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</si>
  <si>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</si>
  <si>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</si>
  <si>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</si>
  <si>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</si>
  <si>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</si>
  <si>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</si>
  <si>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</si>
  <si>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</si>
  <si>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</si>
  <si>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</si>
  <si>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</si>
  <si>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</si>
  <si>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</si>
  <si>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</si>
  <si>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</si>
  <si>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</si>
  <si>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</si>
  <si>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</si>
  <si>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</si>
  <si>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</si>
  <si>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</si>
  <si>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</si>
  <si>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</si>
  <si>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</si>
  <si>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</si>
  <si>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</si>
  <si>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</si>
  <si>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</si>
  <si>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</si>
  <si>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</si>
  <si>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</si>
  <si>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</si>
  <si>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</si>
  <si>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</si>
  <si>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</si>
  <si>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</si>
  <si>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</si>
  <si>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</si>
  <si>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</si>
  <si>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</si>
  <si>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</si>
  <si>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</si>
  <si>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</si>
  <si>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</si>
  <si>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</si>
  <si>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</si>
  <si>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</si>
  <si>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</si>
  <si>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</si>
  <si>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</si>
  <si>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</si>
  <si>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</si>
  <si>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</si>
  <si>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</si>
  <si>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</si>
  <si>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</si>
  <si>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</si>
  <si>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</si>
  <si>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</si>
  <si>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</si>
  <si>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</si>
  <si>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</si>
  <si>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</si>
  <si>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</si>
  <si>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</si>
  <si>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</si>
  <si>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</si>
  <si>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</si>
  <si>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</si>
  <si>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</si>
  <si>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</si>
  <si>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</si>
  <si>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</si>
  <si>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</si>
  <si>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</si>
  <si>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</si>
  <si>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</si>
  <si>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</si>
  <si>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</si>
  <si>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</si>
  <si>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</si>
  <si>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</si>
  <si>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</si>
  <si>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</si>
  <si>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</si>
  <si>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</si>
  <si>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</si>
  <si>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</si>
  <si>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</si>
  <si>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</si>
  <si>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</si>
  <si>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</si>
  <si>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</si>
  <si>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</si>
  <si>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</si>
  <si>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</si>
  <si>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</si>
  <si>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</si>
  <si>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</si>
  <si>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</si>
  <si>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</si>
  <si>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</si>
  <si>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</si>
  <si>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</si>
  <si>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</si>
  <si>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</si>
  <si>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</si>
  <si>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</si>
  <si>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</si>
  <si>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</si>
  <si>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</si>
  <si>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</si>
  <si>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</si>
  <si>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</si>
  <si>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</si>
  <si>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</si>
  <si>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</si>
  <si>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</si>
  <si>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</si>
  <si>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</si>
  <si>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</si>
  <si>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</si>
  <si>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</si>
  <si>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</si>
  <si>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</si>
  <si>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</si>
  <si>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</si>
  <si>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</si>
  <si>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</si>
  <si>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</si>
  <si>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</si>
  <si>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</si>
  <si>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</si>
  <si>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</si>
  <si>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</si>
  <si>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</si>
  <si>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</si>
  <si>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</si>
  <si>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</si>
  <si>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</si>
  <si>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</si>
  <si>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</si>
  <si>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</si>
  <si>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</si>
  <si>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</si>
  <si>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</si>
  <si>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</si>
  <si>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</si>
  <si>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</si>
  <si>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</si>
  <si>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</si>
  <si>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</si>
  <si>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</si>
  <si>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</si>
  <si>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</si>
  <si>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</si>
  <si>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</si>
  <si>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</si>
  <si>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</si>
  <si>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</si>
  <si>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</si>
  <si>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</si>
  <si>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</si>
  <si>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</si>
  <si>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</si>
  <si>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</si>
  <si>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</si>
  <si>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</si>
  <si>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</si>
  <si>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</si>
  <si>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</si>
  <si>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</si>
  <si>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</si>
  <si>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</si>
  <si>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</si>
  <si>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</si>
  <si>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</si>
  <si>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</si>
  <si>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</si>
  <si>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</si>
  <si>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</si>
  <si>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</si>
  <si>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</si>
  <si>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</si>
  <si>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</si>
  <si>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</si>
  <si>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</si>
  <si>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</si>
  <si>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</si>
  <si>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</si>
  <si>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</si>
  <si>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</si>
  <si>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</si>
  <si>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</si>
  <si>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</si>
  <si>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</si>
  <si>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</si>
  <si>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</si>
  <si>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</si>
  <si>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</si>
  <si>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</si>
  <si>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</si>
  <si>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</si>
  <si>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</si>
  <si>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</si>
  <si>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</si>
  <si>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</si>
  <si>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</si>
  <si>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</si>
  <si>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</si>
  <si>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</si>
  <si>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</si>
  <si>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</si>
  <si>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</si>
  <si>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</si>
  <si>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</si>
  <si>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</si>
  <si>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</si>
  <si>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</si>
  <si>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</si>
  <si>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</si>
  <si>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</si>
  <si>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</si>
  <si>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</si>
  <si>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</si>
  <si>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</si>
  <si>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</si>
  <si>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</si>
  <si>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</si>
  <si>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</si>
  <si>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</si>
  <si>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</si>
  <si>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</si>
  <si>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</si>
  <si>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</si>
  <si>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</si>
  <si>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</si>
  <si>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</si>
  <si>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</si>
  <si>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</si>
  <si>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</si>
  <si>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</si>
  <si>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</si>
  <si>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</si>
  <si>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</si>
  <si>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</si>
  <si>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</si>
  <si>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</si>
  <si>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</si>
  <si>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</si>
  <si>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</si>
  <si>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</si>
  <si>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</si>
  <si>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</si>
  <si>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</si>
  <si>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</si>
  <si>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</si>
  <si>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</si>
  <si>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</si>
  <si>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</si>
  <si>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</si>
  <si>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</si>
  <si>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</si>
  <si>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</si>
  <si>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</si>
  <si>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</si>
  <si>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</si>
  <si>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</si>
  <si>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</si>
  <si>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</si>
  <si>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</si>
  <si>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</si>
  <si>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</si>
  <si>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</si>
  <si>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</si>
  <si>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</si>
  <si>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</si>
  <si>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</si>
  <si>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</si>
  <si>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</si>
  <si>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</si>
  <si>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</si>
  <si>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</si>
  <si>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</si>
  <si>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</si>
  <si>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</si>
  <si>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</si>
  <si>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</si>
  <si>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</si>
  <si>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</si>
  <si>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</si>
  <si>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</si>
  <si>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</si>
  <si>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</si>
  <si>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</si>
  <si>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</si>
  <si>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</si>
  <si>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</si>
  <si>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</si>
  <si>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</si>
  <si>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</si>
  <si>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</si>
  <si>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</si>
  <si>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</si>
  <si>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</si>
  <si>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</si>
  <si>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</si>
  <si>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</si>
  <si>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</si>
  <si>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</si>
  <si>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</si>
  <si>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</si>
  <si>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</si>
  <si>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</si>
  <si>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</si>
  <si>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</si>
  <si>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</si>
  <si>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</si>
  <si>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</si>
  <si>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</si>
  <si>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</si>
  <si>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</si>
  <si>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</si>
  <si>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</si>
  <si>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</si>
  <si>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</si>
  <si>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</si>
  <si>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</si>
  <si>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</si>
  <si>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</si>
  <si>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</si>
  <si>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</si>
  <si>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</si>
  <si>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</si>
  <si>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</si>
  <si>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</si>
  <si>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</si>
  <si>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</si>
  <si>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</si>
  <si>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</si>
  <si>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</si>
  <si>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</si>
  <si>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</si>
  <si>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</si>
  <si>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</si>
  <si>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</si>
  <si>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</si>
  <si>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</si>
  <si>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</si>
  <si>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</si>
  <si>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</si>
  <si>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</si>
  <si>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</si>
  <si>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</si>
  <si>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</si>
  <si>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</si>
  <si>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</si>
  <si>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</si>
  <si>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</si>
  <si>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</si>
  <si>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</si>
  <si>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</si>
  <si>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</si>
  <si>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</si>
  <si>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</si>
  <si>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</si>
  <si>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</si>
  <si>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</si>
  <si>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</si>
  <si>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</si>
  <si>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</si>
  <si>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</si>
  <si>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</si>
  <si>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</si>
  <si>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</si>
  <si>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</si>
  <si>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</si>
  <si>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</si>
  <si>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</si>
  <si>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</si>
  <si>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</si>
  <si>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</si>
  <si>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</si>
  <si>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</si>
  <si>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</si>
  <si>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</si>
  <si>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</si>
  <si>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</si>
  <si>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</si>
  <si>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</si>
  <si>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</si>
  <si>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</si>
  <si>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</si>
  <si>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</si>
  <si>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</si>
  <si>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</si>
  <si>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</si>
  <si>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</si>
  <si>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</si>
  <si>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</si>
  <si>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</si>
  <si>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</si>
  <si>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</si>
  <si>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</si>
  <si>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</si>
  <si>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</si>
  <si>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</si>
  <si>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</si>
  <si>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</si>
  <si>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</si>
  <si>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</si>
  <si>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</si>
  <si>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</si>
  <si>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</si>
  <si>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</si>
  <si>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</si>
  <si>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</si>
  <si>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</si>
  <si>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</si>
  <si>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</si>
  <si>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</si>
  <si>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</si>
  <si>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</si>
  <si>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</si>
  <si>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</si>
  <si>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</si>
  <si>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</si>
  <si>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</si>
  <si>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</si>
  <si>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</si>
  <si>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</si>
  <si>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</si>
  <si>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</si>
  <si>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</si>
  <si>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</si>
  <si>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</si>
  <si>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</si>
  <si>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</si>
  <si>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</si>
  <si>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</si>
  <si>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</si>
  <si>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</si>
  <si>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</si>
  <si>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</si>
  <si>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</si>
  <si>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</si>
  <si>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</si>
  <si>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</si>
  <si>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</si>
  <si>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</si>
  <si>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</si>
  <si>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</si>
  <si>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</si>
  <si>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</si>
  <si>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</si>
  <si>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</si>
  <si>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</si>
  <si>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</si>
  <si>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</si>
  <si>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</si>
  <si>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</si>
  <si>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</si>
  <si>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</si>
  <si>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</si>
  <si>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</si>
  <si>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</si>
  <si>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</si>
  <si>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</si>
  <si>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</si>
  <si>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</si>
  <si>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</si>
  <si>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</si>
  <si>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</si>
  <si>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</si>
  <si>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</si>
  <si>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</si>
  <si>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</si>
  <si>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</si>
  <si>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</si>
  <si>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</si>
  <si>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</si>
  <si>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</si>
  <si>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</si>
  <si>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</si>
  <si>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</si>
  <si>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</si>
  <si>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</si>
  <si>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</si>
  <si>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</si>
  <si>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</si>
  <si>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</si>
  <si>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</si>
  <si>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</si>
  <si>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</si>
  <si>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</si>
  <si>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</si>
  <si>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</si>
  <si>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</si>
  <si>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</si>
  <si>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</si>
  <si>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</si>
  <si>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</si>
  <si>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</si>
  <si>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</si>
  <si>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</si>
  <si>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</si>
  <si>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</si>
  <si>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</si>
  <si>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</si>
  <si>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</si>
  <si>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</si>
  <si>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</si>
  <si>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</si>
  <si>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</si>
  <si>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</si>
  <si>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</si>
  <si>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</si>
  <si>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</si>
  <si>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</si>
  <si>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</si>
  <si>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</si>
  <si>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</si>
  <si>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</si>
  <si>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</si>
  <si>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</si>
  <si>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</si>
  <si>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</si>
  <si>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</si>
  <si>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</si>
  <si>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</si>
  <si>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</si>
  <si>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</si>
  <si>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</si>
  <si>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</si>
  <si>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</si>
  <si>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</si>
  <si>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</si>
  <si>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</si>
  <si>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</si>
  <si>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</si>
  <si>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</si>
  <si>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</si>
  <si>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</si>
  <si>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</si>
  <si>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</si>
  <si>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</si>
  <si>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</si>
  <si>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</si>
  <si>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</si>
  <si>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</si>
  <si>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</si>
  <si>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</si>
  <si>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</si>
  <si>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</si>
  <si>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</si>
  <si>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</si>
  <si>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</si>
  <si>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</si>
  <si>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</si>
  <si>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</si>
  <si>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</si>
  <si>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</si>
  <si>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</si>
  <si>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</si>
  <si>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</si>
  <si>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</si>
  <si>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</si>
  <si>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</si>
  <si>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</si>
  <si>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</si>
  <si>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</si>
  <si>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</si>
  <si>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</si>
  <si>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</si>
  <si>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</si>
  <si>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</si>
  <si>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</si>
  <si>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</si>
  <si>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</si>
  <si>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</si>
  <si>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</si>
  <si>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</si>
  <si>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</si>
  <si>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</si>
  <si>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</si>
  <si>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</si>
  <si>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</si>
  <si>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</si>
  <si>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</si>
  <si>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</si>
  <si>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</si>
  <si>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</si>
  <si>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</si>
  <si>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</si>
  <si>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</si>
  <si>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</si>
  <si>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</si>
  <si>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</si>
  <si>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</si>
  <si>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</si>
  <si>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</si>
  <si>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</si>
  <si>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</si>
  <si>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</si>
  <si>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</si>
  <si>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</si>
  <si>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</si>
  <si>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</si>
  <si>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</si>
  <si>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</si>
  <si>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</si>
  <si>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</si>
  <si>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</si>
  <si>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</si>
  <si>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</si>
  <si>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</si>
  <si>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</si>
  <si>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</si>
  <si>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</si>
  <si>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</si>
  <si>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</si>
  <si>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</si>
  <si>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</si>
  <si>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</si>
  <si>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</si>
  <si>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</si>
  <si>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</si>
  <si>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</si>
  <si>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</si>
  <si>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</si>
  <si>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</si>
  <si>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</si>
  <si>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</si>
  <si>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</si>
  <si>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</si>
  <si>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</si>
  <si>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</si>
  <si>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</si>
  <si>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</si>
  <si>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</si>
  <si>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</si>
  <si>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</si>
  <si>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</si>
  <si>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</si>
  <si>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</si>
  <si>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</si>
  <si>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</si>
  <si>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</si>
  <si>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</si>
  <si>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</si>
  <si>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</si>
  <si>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</si>
  <si>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</si>
  <si>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</si>
  <si>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</si>
  <si>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</si>
  <si>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</si>
  <si>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</si>
  <si>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</si>
  <si>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</si>
  <si>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</si>
  <si>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</si>
  <si>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</si>
  <si>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</si>
  <si>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</si>
  <si>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</si>
  <si>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</si>
  <si>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</si>
  <si>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</si>
  <si>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</si>
  <si>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</si>
  <si>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</si>
  <si>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</si>
  <si>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</si>
  <si>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</si>
  <si>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</si>
  <si>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</si>
  <si>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</si>
  <si>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</si>
  <si>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</si>
  <si>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</si>
  <si>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</si>
  <si>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</si>
  <si>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</si>
  <si>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</si>
  <si>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</si>
  <si>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</si>
  <si>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</si>
  <si>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</si>
  <si>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</si>
  <si>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</si>
  <si>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</si>
  <si>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</si>
  <si>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</si>
  <si>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</si>
  <si>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</si>
  <si>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</si>
  <si>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</si>
  <si>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</si>
  <si>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</si>
  <si>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</si>
  <si>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</si>
  <si>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</si>
  <si>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</si>
  <si>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</si>
  <si>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</si>
  <si>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</si>
  <si>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</si>
  <si>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</si>
  <si>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</si>
  <si>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</si>
  <si>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</si>
  <si>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</si>
  <si>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</si>
  <si>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</si>
  <si>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</si>
  <si>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</si>
  <si>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</si>
  <si>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</si>
  <si>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</si>
  <si>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</si>
  <si>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</si>
  <si>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</si>
  <si>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</si>
  <si>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</si>
  <si>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</si>
  <si>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</si>
  <si>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</si>
  <si>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</si>
  <si>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</si>
  <si>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</si>
  <si>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</si>
  <si>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</si>
  <si>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</si>
  <si>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</si>
  <si>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</si>
  <si>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</si>
  <si>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</si>
  <si>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</si>
  <si>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</si>
  <si>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</si>
  <si>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</si>
  <si>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</si>
  <si>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</si>
  <si>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</si>
  <si>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</si>
  <si>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</si>
  <si>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</si>
  <si>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</si>
  <si>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</si>
  <si>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</si>
  <si>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</si>
  <si>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</si>
  <si>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</si>
  <si>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</si>
  <si>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</si>
  <si>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</si>
  <si>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</si>
  <si>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</si>
  <si>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</si>
  <si>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</si>
  <si>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</si>
  <si>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</si>
  <si>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</si>
  <si>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</si>
  <si>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</si>
  <si>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</si>
  <si>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</si>
  <si>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</si>
  <si>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</si>
  <si>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</si>
  <si>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</si>
  <si>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</si>
  <si>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</si>
  <si>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</si>
  <si>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</si>
  <si>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</si>
  <si>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</si>
  <si>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</si>
  <si>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</si>
  <si>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</si>
  <si>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</si>
  <si>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</si>
  <si>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</si>
  <si>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</si>
  <si>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</si>
  <si>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</si>
  <si>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</si>
  <si>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</si>
  <si>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</si>
  <si>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</si>
  <si>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</si>
  <si>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</si>
  <si>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</si>
  <si>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</si>
  <si>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</si>
  <si>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</si>
  <si>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</si>
  <si>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</si>
  <si>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</si>
  <si>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</si>
  <si>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</si>
  <si>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</si>
  <si>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</si>
  <si>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</si>
  <si>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</si>
  <si>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</si>
  <si>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</si>
  <si>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</si>
  <si>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</si>
  <si>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</si>
  <si>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</si>
  <si>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</si>
  <si>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</si>
  <si>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</si>
  <si>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</si>
  <si>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</si>
  <si>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</si>
  <si>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</si>
  <si>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</si>
  <si>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</si>
  <si>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</si>
  <si>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</si>
  <si>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</si>
  <si>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</si>
  <si>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</si>
  <si>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</si>
  <si>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</si>
  <si>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</si>
  <si>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</si>
  <si>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</si>
  <si>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</si>
  <si>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</si>
  <si>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</si>
  <si>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</si>
  <si>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</si>
  <si>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</si>
  <si>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</si>
  <si>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</si>
  <si>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</si>
  <si>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</si>
  <si>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</si>
  <si>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</si>
  <si>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</si>
  <si>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</si>
  <si>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</si>
  <si>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</si>
  <si>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</si>
  <si>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</si>
  <si>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</si>
  <si>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</si>
  <si>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</si>
  <si>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</si>
  <si>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</si>
  <si>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</si>
  <si>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</si>
  <si>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</si>
  <si>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</si>
  <si>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</si>
  <si>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</si>
  <si>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</si>
  <si>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</si>
  <si>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</si>
  <si>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</si>
  <si>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</si>
  <si>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</si>
  <si>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</si>
  <si>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</si>
  <si>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</si>
  <si>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</si>
  <si>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</si>
  <si>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</si>
  <si>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</si>
  <si>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</si>
  <si>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</si>
  <si>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</si>
  <si>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</si>
  <si>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</si>
  <si>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</si>
  <si>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</si>
  <si>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</si>
  <si>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</si>
  <si>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</si>
  <si>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</si>
  <si>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</si>
  <si>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</si>
  <si>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</si>
  <si>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</si>
  <si>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</si>
  <si>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</si>
  <si>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</si>
  <si>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</si>
  <si>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</si>
  <si>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</si>
  <si>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</si>
  <si>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</si>
  <si>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</si>
  <si>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</si>
  <si>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</si>
  <si>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</si>
  <si>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</si>
  <si>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</si>
  <si>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</si>
  <si>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</si>
  <si>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</si>
  <si>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</si>
  <si>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</si>
  <si>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</si>
  <si>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</si>
  <si>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</si>
  <si>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</si>
  <si>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</si>
  <si>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</si>
  <si>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</si>
  <si>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</si>
  <si>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</si>
  <si>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</si>
  <si>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</si>
  <si>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</si>
  <si>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</si>
  <si>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</si>
  <si>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</si>
  <si>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</si>
  <si>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</si>
  <si>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</si>
  <si>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</si>
  <si>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</si>
  <si>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</si>
  <si>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</si>
  <si>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</si>
  <si>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</si>
  <si>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</si>
  <si>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</si>
  <si>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</si>
  <si>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</si>
  <si>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</si>
  <si>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</si>
  <si>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</si>
  <si>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</si>
  <si>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</si>
  <si>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</si>
  <si>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</si>
  <si>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</si>
  <si>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</si>
  <si>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</si>
  <si>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</si>
  <si>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</si>
  <si>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</si>
  <si>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</si>
  <si>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</si>
  <si>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</si>
  <si>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</si>
  <si>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</si>
  <si>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</si>
  <si>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</si>
  <si>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</si>
  <si>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</si>
  <si>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</si>
  <si>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</si>
  <si>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</si>
  <si>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</si>
  <si>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</si>
  <si>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</si>
  <si>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</si>
  <si>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</si>
  <si>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</si>
  <si>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</si>
  <si>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</si>
  <si>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</si>
  <si>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</si>
  <si>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</si>
  <si>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</si>
  <si>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</si>
  <si>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</si>
  <si>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</si>
  <si>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</si>
  <si>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</si>
  <si>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</si>
  <si>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</si>
  <si>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</si>
  <si>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</si>
  <si>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</si>
  <si>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</si>
  <si>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</si>
  <si>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</si>
  <si>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</si>
  <si>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</si>
  <si>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</si>
  <si>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</si>
  <si>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</si>
  <si>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</si>
  <si>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</si>
  <si>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</si>
  <si>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</si>
  <si>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</si>
  <si>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</si>
  <si>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</si>
  <si>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</si>
  <si>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</si>
  <si>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</si>
  <si>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</si>
  <si>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</si>
  <si>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</si>
  <si>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</si>
  <si>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</si>
  <si>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</si>
  <si>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</si>
  <si>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</si>
  <si>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</si>
  <si>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</si>
  <si>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</si>
  <si>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</si>
  <si>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</si>
  <si>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</si>
  <si>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</si>
  <si>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</si>
  <si>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</si>
  <si>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</si>
  <si>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</si>
  <si>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</si>
  <si>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</si>
  <si>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</si>
  <si>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</si>
  <si>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</si>
  <si>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</si>
  <si>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</si>
  <si>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</si>
  <si>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</si>
  <si>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</si>
  <si>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</si>
  <si>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</si>
  <si>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</si>
  <si>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</si>
  <si>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</si>
  <si>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</si>
  <si>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</si>
  <si>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</si>
  <si>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</si>
  <si>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</si>
  <si>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</si>
  <si>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</si>
  <si>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</si>
  <si>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</si>
  <si>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</si>
  <si>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</si>
  <si>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</si>
  <si>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</si>
  <si>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</si>
  <si>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</si>
  <si>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</si>
  <si>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</si>
  <si>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</si>
  <si>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</si>
  <si>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</si>
  <si>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</si>
  <si>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</si>
  <si>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</si>
  <si>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</si>
  <si>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</si>
  <si>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</si>
  <si>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</si>
  <si>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</si>
  <si>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</si>
  <si>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</si>
  <si>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</si>
  <si>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</si>
  <si>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</si>
  <si>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</si>
  <si>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</si>
  <si>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</si>
  <si>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</si>
  <si>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</si>
  <si>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</si>
  <si>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</si>
  <si>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</si>
  <si>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</si>
  <si>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</si>
  <si>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</si>
  <si>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</si>
  <si>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</si>
  <si>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</si>
  <si>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</si>
  <si>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</si>
  <si>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</si>
  <si>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</si>
  <si>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</si>
  <si>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</si>
  <si>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</si>
  <si>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</si>
  <si>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</si>
  <si>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</si>
  <si>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</si>
  <si>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</si>
  <si>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</si>
  <si>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</si>
  <si>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</si>
  <si>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</si>
  <si>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</si>
  <si>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</si>
  <si>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</si>
  <si>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</si>
  <si>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</si>
  <si>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</si>
  <si>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</si>
  <si>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</si>
  <si>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</si>
  <si>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</si>
  <si>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</si>
  <si>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</si>
  <si>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</si>
  <si>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</si>
  <si>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</si>
  <si>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</si>
  <si>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</si>
  <si>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</si>
  <si>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</si>
  <si>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</si>
  <si>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</si>
  <si>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</si>
  <si>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</si>
  <si>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</si>
  <si>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</si>
  <si>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</si>
  <si>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</si>
  <si>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</si>
  <si>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</si>
  <si>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</si>
  <si>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</si>
  <si>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</si>
  <si>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</si>
  <si>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</si>
  <si>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</si>
  <si>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</si>
  <si>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</si>
  <si>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</si>
  <si>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</si>
  <si>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</si>
  <si>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</si>
  <si>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</si>
  <si>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</si>
  <si>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</si>
  <si>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</si>
  <si>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</si>
  <si>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</si>
  <si>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</si>
  <si>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</si>
  <si>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</si>
  <si>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</si>
  <si>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</si>
  <si>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</si>
  <si>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</si>
  <si>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</si>
  <si>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</si>
  <si>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</si>
  <si>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</si>
  <si>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</si>
  <si>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</si>
  <si>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</si>
  <si>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</si>
  <si>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</si>
  <si>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</si>
  <si>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</si>
  <si>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</si>
  <si>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</si>
  <si>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</si>
  <si>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</si>
  <si>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</si>
  <si>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</si>
  <si>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</si>
  <si>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</si>
  <si>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</si>
  <si>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</si>
  <si>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</si>
  <si>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</si>
  <si>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</si>
  <si>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</si>
  <si>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</si>
  <si>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</si>
  <si>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</si>
  <si>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</si>
  <si>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</si>
  <si>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</si>
  <si>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</si>
  <si>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</si>
  <si>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</si>
  <si>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</si>
  <si>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</si>
  <si>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</si>
  <si>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</si>
  <si>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</si>
  <si>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</si>
  <si>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</si>
  <si>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</si>
  <si>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</si>
  <si>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</si>
  <si>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</si>
  <si>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</si>
  <si>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</si>
  <si>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</si>
  <si>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</si>
  <si>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</si>
  <si>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</si>
  <si>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</si>
  <si>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</si>
  <si>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</si>
  <si>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</si>
  <si>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</si>
  <si>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</si>
  <si>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</si>
  <si>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</si>
  <si>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</si>
  <si>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</si>
  <si>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</si>
  <si>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</si>
  <si>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</si>
  <si>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</si>
  <si>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</si>
  <si>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</si>
  <si>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</si>
  <si>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</si>
  <si>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</si>
  <si>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</si>
  <si>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</si>
  <si>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</si>
  <si>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</si>
  <si>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</si>
  <si>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</si>
  <si>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</si>
  <si>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</si>
  <si>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</si>
  <si>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</si>
  <si>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</si>
  <si>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</si>
  <si>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</si>
  <si>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</si>
  <si>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</si>
  <si>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</si>
  <si>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</si>
  <si>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</si>
  <si>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</si>
  <si>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</si>
  <si>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</si>
  <si>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</si>
  <si>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</si>
  <si>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</si>
  <si>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</si>
  <si>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</si>
  <si>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</si>
  <si>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</si>
  <si>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</si>
  <si>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</si>
  <si>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</si>
  <si>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</si>
  <si>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</si>
  <si>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</si>
  <si>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</si>
  <si>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</si>
  <si>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</si>
  <si>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</si>
  <si>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</si>
  <si>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</si>
  <si>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</si>
  <si>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</si>
  <si>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</si>
  <si>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</si>
  <si>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</si>
  <si>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</si>
  <si>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</si>
  <si>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</si>
  <si>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</si>
  <si>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</si>
  <si>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</si>
  <si>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</si>
  <si>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</si>
  <si>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</si>
  <si>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</si>
  <si>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</si>
  <si>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</si>
  <si>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</si>
  <si>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</si>
  <si>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</si>
  <si>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</si>
  <si>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</si>
  <si>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</si>
  <si>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</si>
  <si>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</si>
  <si>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</si>
  <si>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</si>
  <si>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</si>
  <si>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</si>
  <si>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</si>
  <si>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</si>
  <si>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</si>
  <si>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</si>
  <si>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</si>
  <si>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</si>
  <si>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</si>
  <si>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</si>
  <si>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</si>
  <si>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</si>
  <si>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</si>
  <si>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</si>
  <si>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</si>
  <si>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</si>
  <si>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</si>
  <si>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</si>
  <si>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</si>
  <si>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</si>
  <si>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</si>
  <si>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</si>
  <si>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</si>
  <si>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</si>
  <si>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</si>
  <si>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</si>
  <si>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</si>
  <si>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</si>
  <si>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</si>
  <si>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</si>
  <si>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</si>
  <si>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</si>
  <si>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</si>
  <si>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</si>
  <si>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</si>
  <si>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</si>
  <si>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</si>
  <si>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</si>
  <si>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</si>
  <si>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</si>
  <si>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</si>
  <si>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</si>
  <si>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</si>
  <si>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</si>
  <si>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</si>
  <si>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</si>
  <si>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</si>
  <si>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</si>
  <si>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</si>
  <si>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</si>
  <si>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</si>
  <si>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</si>
  <si>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</si>
  <si>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</si>
  <si>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</si>
  <si>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</si>
  <si>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</si>
  <si>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</si>
  <si>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</si>
  <si>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</si>
  <si>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</si>
  <si>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</si>
  <si>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</si>
  <si>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</si>
  <si>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</si>
  <si>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</si>
  <si>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</si>
  <si>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</si>
  <si>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</si>
  <si>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</si>
  <si>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</si>
  <si>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</si>
  <si>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</si>
  <si>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</si>
  <si>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</si>
  <si>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</si>
  <si>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</si>
  <si>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</si>
  <si>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</si>
  <si>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</si>
  <si>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</si>
  <si>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</si>
  <si>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</si>
  <si>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</si>
  <si>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</si>
  <si>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</si>
  <si>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</si>
  <si>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</si>
  <si>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</si>
  <si>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</si>
  <si>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</si>
  <si>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</si>
  <si>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</si>
  <si>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</si>
  <si>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</si>
  <si>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</si>
  <si>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</si>
  <si>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</si>
  <si>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</si>
  <si>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</si>
  <si>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</si>
  <si>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</si>
  <si>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</si>
  <si>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</si>
  <si>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</si>
  <si>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</si>
  <si>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</si>
  <si>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</si>
  <si>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</si>
  <si>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</si>
  <si>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</si>
  <si>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</si>
  <si>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</si>
  <si>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</si>
  <si>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</si>
  <si>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</si>
  <si>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</si>
  <si>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</si>
  <si>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</si>
  <si>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</si>
  <si>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</si>
  <si>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</si>
  <si>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</si>
  <si>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</si>
  <si>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</si>
  <si>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</si>
  <si>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</si>
  <si>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</si>
  <si>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</si>
  <si>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</si>
  <si>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</si>
  <si>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</si>
  <si>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</si>
  <si>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</si>
  <si>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</si>
  <si>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</si>
  <si>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</si>
  <si>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</si>
  <si>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</si>
  <si>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</si>
  <si>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</si>
  <si>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</si>
  <si>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</si>
  <si>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</si>
  <si>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</si>
  <si>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</si>
  <si>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</si>
  <si>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</si>
  <si>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</si>
  <si>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</si>
  <si>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</si>
  <si>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</si>
  <si>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</si>
  <si>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</si>
  <si>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</si>
  <si>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</si>
  <si>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</si>
  <si>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</si>
  <si>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</si>
  <si>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</si>
  <si>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</si>
  <si>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</si>
  <si>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</si>
  <si>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</si>
  <si>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</si>
  <si>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</si>
  <si>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</si>
  <si>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</si>
  <si>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</si>
  <si>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</si>
  <si>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</si>
  <si>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</si>
  <si>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</si>
  <si>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</si>
  <si>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</si>
  <si>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</si>
  <si>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</si>
  <si>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</si>
  <si>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</si>
  <si>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</si>
  <si>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</si>
  <si>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</si>
  <si>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</si>
  <si>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</si>
  <si>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</si>
  <si>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</si>
  <si>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</si>
  <si>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</si>
  <si>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</si>
  <si>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</si>
  <si>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</si>
  <si>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</si>
  <si>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</si>
  <si>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</si>
  <si>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</si>
  <si>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</si>
  <si>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</si>
  <si>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</si>
  <si>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</si>
  <si>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</si>
  <si>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</si>
  <si>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</si>
  <si>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</si>
  <si>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</si>
  <si>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</si>
  <si>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</si>
  <si>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</si>
  <si>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</si>
  <si>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</si>
  <si>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</si>
  <si>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</si>
  <si>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</si>
  <si>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</si>
  <si>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</si>
  <si>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</si>
  <si>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</si>
  <si>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</si>
  <si>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</si>
  <si>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</si>
  <si>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</si>
  <si>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</si>
  <si>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</si>
  <si>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</si>
  <si>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</si>
  <si>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</si>
  <si>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</si>
  <si>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</si>
  <si>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</si>
  <si>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</si>
  <si>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</si>
  <si>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</si>
  <si>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</si>
  <si>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</si>
  <si>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</si>
  <si>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</si>
  <si>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</si>
  <si>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</si>
  <si>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</si>
  <si>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</si>
  <si>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</si>
  <si>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</si>
  <si>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</si>
  <si>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</si>
  <si>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</si>
  <si>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</si>
  <si>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</si>
  <si>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</si>
  <si>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</si>
  <si>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</si>
  <si>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</si>
  <si>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</si>
  <si>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</si>
  <si>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</si>
  <si>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</si>
  <si>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</si>
  <si>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</si>
  <si>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</si>
  <si>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</si>
  <si>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</si>
  <si>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</si>
  <si>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</si>
  <si>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</si>
  <si>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</si>
  <si>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</si>
  <si>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</si>
  <si>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</si>
  <si>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</si>
  <si>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</si>
  <si>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</si>
  <si>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</si>
  <si>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</si>
  <si>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</si>
  <si>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</si>
  <si>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</si>
  <si>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</si>
  <si>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</si>
  <si>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</si>
  <si>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</si>
  <si>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</si>
  <si>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</si>
  <si>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</si>
  <si>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</si>
  <si>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</si>
  <si>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</si>
  <si>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</si>
  <si>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</si>
  <si>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</si>
  <si>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</si>
  <si>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</si>
  <si>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</si>
  <si>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</si>
  <si>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</si>
  <si>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</si>
  <si>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</si>
  <si>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</si>
  <si>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</si>
  <si>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</si>
  <si>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</si>
  <si>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</si>
  <si>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</si>
  <si>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</si>
  <si>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</si>
  <si>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</si>
  <si>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</si>
  <si>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</si>
  <si>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</si>
  <si>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</si>
  <si>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</si>
  <si>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</si>
  <si>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</si>
  <si>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</si>
  <si>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</si>
  <si>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</si>
  <si>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</si>
  <si>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</si>
  <si>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</si>
  <si>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</si>
  <si>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</si>
  <si>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</si>
  <si>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</si>
  <si>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</si>
  <si>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</si>
  <si>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</si>
  <si>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</si>
  <si>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</si>
  <si>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</si>
  <si>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</si>
  <si>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</si>
  <si>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</si>
  <si>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</si>
  <si>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</si>
  <si>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</si>
  <si>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</si>
  <si>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</si>
  <si>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</si>
  <si>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</si>
  <si>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</si>
  <si>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</si>
  <si>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</si>
  <si>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</si>
  <si>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</si>
  <si>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</si>
  <si>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</si>
  <si>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</si>
  <si>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</si>
  <si>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</si>
  <si>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</si>
  <si>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</si>
  <si>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</si>
  <si>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</si>
  <si>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</si>
  <si>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</si>
  <si>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</si>
  <si>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</si>
  <si>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</si>
  <si>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</si>
  <si>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</si>
  <si>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</si>
  <si>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</si>
  <si>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</si>
  <si>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</si>
  <si>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</si>
  <si>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</si>
  <si>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</si>
  <si>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</si>
  <si>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</si>
  <si>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</si>
  <si>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</si>
  <si>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</si>
  <si>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</si>
  <si>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</si>
  <si>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</si>
  <si>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</si>
  <si>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</si>
  <si>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</si>
  <si>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</si>
  <si>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</si>
  <si>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</si>
  <si>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</si>
  <si>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</si>
  <si>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</si>
  <si>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</si>
  <si>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</si>
  <si>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</si>
  <si>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</si>
  <si>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</si>
  <si>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</si>
  <si>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</si>
  <si>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</si>
  <si>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</si>
  <si>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</si>
  <si>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</si>
  <si>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</si>
  <si>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</si>
  <si>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</si>
  <si>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</si>
  <si>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</si>
  <si>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</si>
  <si>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</si>
  <si>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</si>
  <si>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</si>
  <si>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</si>
  <si>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</si>
  <si>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</si>
  <si>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</si>
  <si>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</si>
  <si>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</si>
  <si>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</si>
  <si>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</si>
  <si>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</si>
  <si>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</si>
  <si>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</si>
  <si>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</si>
  <si>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</si>
  <si>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</si>
  <si>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</si>
  <si>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</si>
  <si>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</si>
  <si>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</si>
  <si>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</si>
  <si>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</si>
  <si>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</si>
  <si>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</si>
  <si>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</si>
  <si>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</si>
  <si>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</si>
  <si>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</si>
  <si>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</si>
  <si>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</si>
  <si>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</si>
  <si>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</si>
  <si>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</si>
  <si>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</si>
  <si>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</si>
  <si>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</si>
  <si>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</si>
  <si>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</si>
  <si>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</si>
  <si>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</si>
  <si>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</si>
  <si>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</si>
  <si>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</si>
  <si>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</si>
  <si>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</si>
  <si>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</si>
  <si>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</si>
  <si>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</si>
  <si>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</si>
  <si>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</si>
  <si>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</si>
  <si>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</si>
  <si>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</si>
  <si>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</si>
  <si>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</si>
  <si>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</si>
  <si>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</si>
  <si>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</si>
  <si>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</si>
  <si>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</si>
  <si>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</si>
  <si>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</si>
  <si>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</si>
  <si>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</si>
  <si>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</si>
  <si>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</si>
  <si>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</si>
  <si>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</si>
  <si>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</si>
  <si>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</si>
  <si>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</si>
  <si>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</si>
  <si>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</si>
  <si>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</si>
  <si>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</si>
  <si>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</si>
  <si>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</si>
  <si>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</si>
  <si>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</si>
  <si>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</si>
  <si>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</si>
  <si>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</si>
  <si>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</si>
  <si>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</si>
  <si>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</si>
  <si>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</si>
  <si>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</si>
  <si>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</si>
  <si>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</si>
  <si>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</si>
  <si>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</si>
  <si>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</si>
  <si>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</si>
  <si>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</si>
  <si>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</si>
  <si>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</si>
  <si>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</si>
  <si>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</si>
  <si>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</si>
  <si>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</si>
  <si>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</si>
  <si>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</si>
  <si>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</si>
  <si>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</si>
  <si>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</si>
  <si>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</si>
  <si>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</si>
  <si>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</si>
  <si>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</si>
  <si>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</si>
  <si>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</si>
  <si>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</si>
  <si>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</si>
  <si>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</si>
  <si>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</si>
  <si>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</si>
  <si>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</si>
  <si>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</si>
  <si>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</si>
  <si>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</si>
  <si>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</si>
  <si>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</si>
  <si>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</si>
  <si>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</si>
  <si>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</si>
  <si>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</si>
  <si>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</si>
  <si>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</si>
  <si>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</si>
  <si>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</si>
  <si>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</si>
  <si>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</si>
  <si>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</si>
  <si>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</si>
  <si>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</si>
  <si>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</si>
  <si>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</si>
  <si>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</si>
  <si>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</si>
  <si>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</si>
  <si>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</si>
  <si>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</si>
  <si>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</si>
  <si>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</si>
  <si>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</si>
  <si>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</si>
  <si>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</si>
  <si>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</si>
  <si>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</si>
  <si>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</si>
  <si>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</si>
  <si>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</si>
  <si>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</si>
  <si>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</si>
  <si>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</si>
  <si>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</si>
  <si>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</si>
  <si>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</si>
  <si>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</si>
  <si>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</si>
  <si>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</si>
  <si>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</si>
  <si>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</si>
  <si>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</si>
  <si>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</si>
  <si>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</si>
  <si>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</si>
  <si>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</si>
  <si>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</si>
  <si>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</si>
  <si>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</si>
  <si>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</si>
  <si>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</si>
  <si>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</si>
  <si>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</si>
  <si>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</si>
  <si>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</si>
  <si>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</si>
  <si>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</si>
  <si>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</si>
  <si>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</si>
  <si>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</si>
  <si>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</si>
  <si>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</si>
  <si>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</si>
  <si>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</si>
  <si>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</si>
  <si>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</si>
  <si>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</si>
  <si>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</si>
  <si>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</si>
  <si>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</si>
  <si>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</si>
  <si>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</si>
  <si>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</si>
  <si>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</si>
  <si>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</si>
  <si>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</si>
  <si>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</si>
  <si>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</si>
  <si>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</si>
  <si>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</si>
  <si>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</si>
  <si>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</si>
  <si>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</si>
  <si>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</si>
  <si>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</si>
  <si>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</si>
  <si>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</si>
  <si>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</si>
  <si>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</si>
  <si>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</si>
  <si>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</si>
  <si>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</si>
  <si>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</si>
  <si>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</si>
  <si>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</si>
  <si>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</si>
  <si>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</si>
  <si>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</si>
  <si>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</si>
  <si>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</si>
  <si>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</si>
  <si>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</si>
  <si>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</si>
  <si>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</si>
  <si>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</si>
  <si>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</si>
  <si>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</si>
  <si>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</si>
  <si>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</si>
  <si>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</si>
  <si>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</si>
  <si>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</si>
  <si>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</si>
  <si>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</si>
  <si>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</si>
  <si>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</si>
  <si>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</si>
  <si>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</si>
  <si>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</si>
  <si>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</si>
  <si>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</si>
  <si>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</si>
  <si>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</si>
  <si>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</si>
  <si>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</si>
  <si>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</si>
  <si>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</si>
  <si>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</si>
  <si>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</si>
  <si>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</si>
  <si>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</si>
  <si>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</si>
  <si>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</si>
  <si>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</si>
  <si>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</si>
  <si>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</si>
  <si>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</si>
  <si>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</si>
  <si>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</si>
  <si>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</si>
  <si>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</si>
  <si>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</si>
  <si>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</si>
  <si>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</si>
  <si>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</si>
  <si>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</si>
  <si>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</si>
  <si>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</si>
  <si>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</si>
  <si>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</si>
  <si>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</si>
  <si>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</si>
  <si>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</si>
  <si>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</si>
  <si>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</si>
  <si>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</si>
  <si>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</si>
  <si>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</si>
  <si>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</si>
  <si>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</si>
  <si>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</si>
  <si>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</si>
  <si>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</si>
  <si>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</si>
  <si>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</si>
  <si>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</si>
  <si>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</si>
  <si>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</si>
  <si>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</si>
  <si>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</si>
  <si>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</si>
  <si>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</si>
  <si>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</si>
  <si>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</si>
  <si>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</si>
  <si>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</si>
  <si>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</si>
  <si>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</si>
  <si>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</si>
  <si>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</si>
  <si>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</si>
  <si>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</si>
  <si>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</si>
  <si>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</si>
  <si>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</si>
  <si>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</si>
  <si>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</si>
  <si>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</si>
  <si>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</si>
  <si>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</si>
  <si>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</si>
  <si>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</si>
  <si>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</si>
  <si>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</si>
  <si>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</si>
  <si>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</si>
  <si>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</si>
  <si>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</si>
  <si>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</si>
  <si>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</si>
  <si>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</si>
  <si>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</si>
  <si>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</si>
  <si>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</si>
  <si>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</si>
  <si>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</si>
  <si>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</si>
  <si>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</si>
  <si>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</si>
  <si>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</si>
  <si>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</si>
  <si>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</si>
  <si>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</si>
  <si>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</si>
  <si>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</si>
  <si>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</si>
  <si>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</si>
  <si>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</si>
  <si>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</si>
  <si>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</si>
  <si>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</si>
  <si>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</si>
  <si>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</si>
  <si>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</si>
  <si>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</si>
  <si>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</si>
  <si>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</si>
  <si>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</si>
  <si>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</si>
  <si>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</si>
  <si>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</si>
  <si>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</si>
  <si>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</si>
  <si>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</si>
  <si>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</si>
  <si>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</si>
  <si>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</si>
  <si>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</si>
  <si>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</si>
  <si>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</si>
  <si>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</si>
  <si>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</si>
  <si>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</si>
  <si>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</si>
  <si>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</si>
  <si>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</si>
  <si>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</si>
  <si>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</si>
  <si>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</si>
  <si>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</si>
  <si>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</si>
  <si>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</si>
  <si>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</si>
  <si>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</si>
  <si>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</si>
  <si>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</si>
  <si>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</si>
  <si>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</si>
  <si>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</si>
  <si>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</si>
  <si>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</si>
  <si>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</si>
  <si>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</si>
  <si>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</si>
  <si>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</si>
  <si>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</si>
  <si>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</si>
  <si>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</si>
  <si>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</si>
  <si>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</si>
  <si>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</si>
  <si>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</si>
  <si>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</si>
  <si>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</si>
  <si>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</si>
  <si>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</si>
  <si>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</si>
  <si>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</si>
  <si>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</si>
  <si>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</si>
  <si>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</si>
  <si>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</si>
  <si>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</si>
  <si>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</si>
  <si>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</si>
  <si>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</si>
  <si>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</si>
  <si>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</si>
  <si>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</si>
  <si>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</si>
  <si>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</si>
  <si>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</si>
  <si>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</si>
  <si>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</si>
  <si>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</si>
  <si>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</si>
  <si>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</si>
  <si>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</si>
  <si>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</si>
  <si>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</si>
  <si>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</si>
  <si>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</si>
  <si>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</si>
  <si>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</si>
  <si>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</si>
  <si>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</si>
  <si>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</si>
  <si>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</si>
  <si>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</si>
  <si>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</si>
  <si>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</si>
  <si>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</si>
  <si>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</si>
  <si>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</si>
  <si>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</si>
  <si>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</si>
  <si>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</si>
  <si>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</si>
  <si>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</si>
  <si>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</si>
  <si>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</si>
  <si>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</si>
  <si>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</si>
  <si>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</si>
  <si>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</si>
  <si>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</si>
  <si>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</si>
  <si>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</si>
  <si>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</si>
  <si>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</si>
  <si>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</si>
  <si>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</si>
  <si>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</si>
  <si>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</si>
  <si>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</si>
  <si>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</si>
  <si>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</si>
  <si>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</si>
  <si>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</si>
  <si>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</si>
  <si>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</si>
  <si>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</si>
  <si>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</si>
  <si>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</si>
  <si>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</si>
  <si>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</si>
  <si>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</si>
  <si>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</si>
  <si>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</si>
  <si>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</si>
  <si>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</si>
  <si>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</si>
  <si>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</si>
  <si>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</si>
  <si>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</si>
  <si>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</si>
  <si>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</si>
  <si>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</si>
  <si>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</si>
  <si>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</si>
  <si>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</si>
  <si>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</si>
  <si>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</si>
  <si>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</si>
  <si>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</si>
  <si>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</si>
  <si>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</si>
  <si>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</si>
  <si>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</si>
  <si>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</si>
  <si>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</si>
  <si>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</si>
  <si>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</si>
  <si>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</si>
  <si>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</si>
  <si>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</si>
  <si>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</si>
  <si>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</si>
  <si>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</si>
  <si>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</si>
  <si>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</si>
  <si>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</si>
  <si>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</si>
  <si>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</si>
  <si>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</si>
  <si>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</si>
  <si>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</si>
  <si>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</si>
  <si>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</si>
  <si>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</si>
  <si>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</si>
  <si>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</si>
  <si>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</si>
  <si>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</si>
  <si>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</si>
  <si>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</si>
  <si>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</si>
  <si>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</si>
  <si>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</si>
  <si>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</si>
  <si>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</si>
  <si>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</si>
  <si>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</si>
  <si>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</si>
  <si>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</si>
  <si>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</si>
  <si>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</si>
  <si>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</si>
  <si>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</si>
  <si>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</si>
  <si>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</si>
  <si>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</si>
  <si>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</si>
  <si>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</si>
  <si>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</si>
  <si>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</si>
  <si>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</si>
  <si>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</si>
  <si>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</si>
  <si>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</si>
  <si>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</si>
  <si>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</si>
  <si>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</si>
  <si>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</si>
  <si>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</si>
  <si>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</si>
  <si>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</si>
  <si>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</si>
  <si>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</si>
  <si>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</si>
  <si>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</si>
  <si>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</si>
  <si>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</si>
  <si>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</si>
  <si>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</si>
  <si>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</si>
  <si>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</si>
  <si>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</si>
  <si>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</si>
  <si>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</si>
  <si>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</si>
  <si>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</si>
  <si>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</si>
  <si>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</si>
  <si>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</si>
  <si>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</si>
  <si>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</si>
  <si>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</si>
  <si>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</si>
  <si>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</si>
  <si>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</si>
  <si>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</si>
  <si>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</si>
  <si>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</si>
  <si>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</si>
  <si>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</si>
  <si>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</si>
  <si>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</si>
  <si>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</si>
  <si>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</si>
  <si>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</si>
  <si>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</si>
  <si>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</si>
  <si>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</si>
  <si>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</si>
  <si>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</si>
  <si>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</si>
  <si>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</si>
  <si>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</si>
  <si>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</si>
  <si>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</si>
  <si>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</si>
  <si>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</si>
  <si>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</si>
  <si>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</si>
  <si>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</si>
  <si>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</si>
  <si>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</si>
  <si>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</si>
  <si>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</si>
  <si>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</si>
  <si>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</si>
  <si>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</si>
  <si>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</si>
  <si>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</si>
  <si>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</si>
  <si>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</si>
  <si>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</si>
  <si>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</si>
  <si>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</si>
  <si>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</si>
  <si>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</si>
  <si>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</si>
  <si>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</si>
  <si>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</si>
  <si>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</si>
  <si>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</si>
  <si>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</si>
  <si>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</si>
  <si>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</si>
  <si>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</si>
  <si>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</si>
  <si>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</si>
  <si>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</si>
  <si>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</si>
  <si>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</si>
  <si>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</si>
  <si>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</si>
  <si>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</si>
  <si>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</si>
  <si>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</si>
  <si>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</si>
  <si>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</si>
  <si>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</si>
  <si>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</si>
  <si>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</si>
  <si>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</si>
  <si>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</si>
  <si>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</si>
  <si>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</si>
  <si>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</si>
  <si>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</si>
  <si>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</si>
  <si>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</si>
  <si>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</si>
  <si>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</si>
  <si>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</si>
  <si>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</si>
  <si>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</si>
  <si>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</si>
  <si>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</si>
  <si>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</si>
  <si>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</si>
  <si>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</si>
  <si>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</si>
  <si>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</si>
  <si>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</si>
  <si>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</si>
  <si>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</si>
  <si>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</si>
  <si>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</si>
  <si>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</si>
  <si>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</si>
  <si>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</si>
  <si>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</si>
  <si>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</si>
  <si>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</si>
  <si>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</si>
  <si>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</si>
  <si>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</si>
  <si>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</si>
  <si>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</si>
  <si>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</si>
  <si>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</si>
  <si>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</si>
  <si>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</si>
  <si>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</si>
  <si>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</si>
  <si>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</si>
  <si>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</si>
  <si>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</si>
  <si>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</si>
  <si>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</si>
  <si>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</si>
  <si>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</si>
  <si>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</si>
  <si>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</si>
  <si>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</si>
  <si>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</si>
  <si>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</si>
  <si>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</si>
  <si>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</si>
  <si>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</si>
  <si>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</si>
  <si>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</si>
  <si>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</si>
  <si>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</si>
  <si>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</si>
  <si>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</si>
  <si>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</si>
  <si>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</si>
  <si>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</si>
  <si>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</si>
  <si>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</si>
  <si>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</si>
  <si>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</si>
  <si>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</si>
  <si>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</si>
  <si>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</si>
  <si>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</si>
  <si>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</si>
  <si>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</si>
  <si>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</si>
  <si>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</si>
  <si>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</si>
  <si>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</si>
  <si>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</si>
  <si>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</si>
  <si>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</si>
  <si>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</si>
  <si>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</si>
  <si>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</si>
  <si>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</si>
  <si>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</si>
  <si>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</si>
  <si>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</si>
  <si>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</si>
  <si>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</si>
  <si>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</si>
  <si>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</si>
  <si>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</si>
  <si>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</si>
  <si>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</si>
  <si>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</si>
  <si>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</si>
  <si>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</si>
  <si>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</si>
  <si>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</si>
  <si>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</si>
  <si>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</si>
  <si>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</si>
  <si>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</si>
  <si>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</si>
  <si>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</si>
  <si>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</si>
  <si>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</si>
  <si>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</si>
  <si>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</si>
  <si>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</si>
  <si>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</si>
  <si>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</si>
  <si>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</si>
  <si>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</si>
  <si>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</si>
  <si>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</si>
  <si>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</si>
  <si>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</si>
  <si>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</si>
  <si>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</si>
  <si>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</si>
  <si>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</si>
  <si>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</si>
  <si>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</si>
  <si>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</si>
  <si>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</si>
  <si>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</si>
  <si>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</si>
  <si>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</si>
  <si>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</si>
  <si>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</si>
  <si>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</si>
  <si>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</si>
  <si>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</si>
  <si>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</si>
  <si>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</si>
  <si>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</si>
  <si>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</si>
  <si>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</si>
  <si>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</si>
  <si>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</si>
  <si>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</si>
  <si>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</si>
  <si>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</si>
  <si>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</si>
  <si>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</si>
  <si>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</si>
  <si>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</si>
  <si>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</si>
  <si>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</si>
  <si>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</si>
  <si>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</si>
  <si>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</si>
  <si>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</si>
  <si>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</si>
  <si>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</si>
  <si>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</si>
  <si>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</si>
  <si>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</si>
  <si>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</si>
  <si>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</si>
  <si>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</si>
  <si>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</si>
  <si>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</si>
  <si>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</si>
  <si>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</si>
  <si>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</si>
  <si>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</si>
  <si>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</si>
  <si>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</si>
  <si>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</si>
  <si>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</si>
  <si>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</si>
  <si>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</si>
  <si>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</si>
  <si>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</si>
  <si>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</si>
  <si>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</si>
  <si>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</si>
  <si>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</si>
  <si>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</si>
  <si>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</si>
  <si>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</si>
  <si>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</si>
  <si>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</si>
  <si>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</si>
  <si>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</si>
  <si>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</si>
  <si>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</si>
  <si>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</si>
  <si>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</si>
  <si>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</si>
  <si>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</si>
  <si>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</si>
  <si>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</si>
  <si>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</si>
  <si>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</si>
  <si>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</si>
  <si>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</si>
  <si>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</si>
  <si>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</si>
  <si>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</si>
  <si>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</si>
  <si>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</si>
  <si>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</si>
  <si>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</si>
  <si>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</si>
  <si>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</si>
  <si>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</si>
  <si>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</si>
  <si>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</si>
  <si>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</si>
  <si>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</si>
  <si>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</si>
  <si>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</si>
  <si>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</si>
  <si>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</si>
  <si>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</si>
  <si>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</si>
  <si>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</si>
  <si>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</si>
  <si>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</si>
  <si>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</si>
  <si>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</si>
  <si>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</si>
  <si>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</si>
  <si>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</si>
  <si>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</si>
  <si>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</si>
  <si>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</si>
  <si>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</si>
  <si>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</si>
  <si>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</si>
  <si>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</si>
  <si>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</si>
  <si>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</si>
  <si>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</si>
  <si>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</si>
  <si>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</si>
  <si>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</si>
  <si>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</si>
  <si>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</si>
  <si>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</si>
  <si>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</si>
  <si>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</si>
  <si>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</si>
  <si>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</si>
  <si>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</si>
  <si>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</si>
  <si>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</si>
  <si>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</si>
  <si>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</si>
  <si>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</si>
  <si>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</si>
  <si>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</si>
  <si>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</si>
  <si>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</si>
  <si>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</si>
  <si>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</si>
  <si>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</si>
  <si>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</si>
  <si>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</si>
  <si>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</si>
  <si>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</si>
  <si>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</si>
  <si>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</si>
  <si>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</si>
  <si>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</si>
  <si>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</si>
  <si>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</si>
  <si>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</si>
  <si>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</si>
  <si>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</si>
  <si>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</si>
  <si>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</si>
  <si>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</si>
  <si>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</si>
  <si>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</si>
  <si>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</si>
  <si>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</si>
  <si>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</si>
  <si>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</si>
  <si>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</si>
  <si>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</si>
  <si>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</si>
  <si>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</si>
  <si>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</si>
  <si>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</si>
  <si>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</si>
  <si>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</si>
  <si>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</si>
  <si>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</si>
  <si>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</si>
  <si>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</si>
  <si>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</si>
  <si>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</si>
  <si>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</si>
  <si>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</si>
  <si>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</si>
  <si>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</si>
  <si>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</si>
  <si>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</si>
  <si>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</si>
  <si>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</si>
  <si>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</si>
  <si>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</si>
  <si>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</si>
  <si>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</si>
  <si>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</si>
  <si>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</si>
  <si>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</si>
  <si>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</si>
  <si>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</si>
  <si>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</si>
  <si>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</si>
  <si>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</si>
  <si>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</si>
  <si>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</si>
  <si>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</si>
  <si>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</si>
  <si>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</si>
  <si>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</si>
  <si>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</si>
  <si>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</si>
  <si>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</si>
  <si>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</si>
  <si>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</si>
  <si>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</si>
  <si>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</si>
  <si>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</si>
  <si>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</si>
  <si>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</si>
  <si>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</si>
  <si>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</si>
  <si>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</si>
  <si>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</si>
  <si>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</si>
  <si>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</si>
  <si>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</si>
  <si>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</si>
  <si>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</si>
  <si>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</si>
  <si>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</si>
  <si>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</si>
  <si>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</si>
  <si>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</si>
  <si>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</si>
  <si>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</si>
  <si>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</si>
  <si>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</si>
  <si>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</si>
  <si>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</si>
  <si>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</si>
  <si>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</si>
  <si>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</si>
  <si>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</si>
  <si>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</si>
  <si>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</si>
  <si>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</si>
  <si>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</si>
  <si>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</si>
  <si>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</si>
  <si>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</si>
  <si>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</si>
  <si>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</si>
  <si>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</si>
  <si>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</si>
  <si>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</si>
  <si>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</si>
  <si>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</si>
  <si>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</si>
  <si>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</si>
  <si>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</si>
  <si>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</si>
  <si>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</si>
  <si>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</si>
  <si>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</si>
  <si>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</si>
  <si>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</si>
  <si>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</si>
  <si>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</si>
  <si>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</si>
  <si>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</si>
  <si>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</si>
  <si>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</si>
  <si>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</si>
  <si>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</si>
  <si>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</si>
  <si>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</si>
  <si>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</si>
  <si>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</si>
  <si>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</si>
  <si>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</si>
  <si>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</si>
  <si>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</si>
  <si>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</si>
  <si>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</si>
  <si>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</si>
  <si>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</si>
  <si>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</si>
  <si>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</si>
  <si>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</si>
  <si>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</si>
  <si>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</si>
  <si>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</si>
  <si>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</si>
  <si>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</si>
  <si>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</si>
  <si>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</si>
  <si>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</si>
  <si>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</si>
  <si>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</si>
  <si>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</si>
  <si>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</si>
  <si>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</si>
  <si>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</si>
  <si>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</si>
  <si>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</si>
  <si>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</si>
  <si>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</si>
  <si>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</si>
  <si>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</si>
  <si>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</si>
  <si>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</si>
  <si>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</si>
  <si>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</si>
  <si>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</si>
  <si>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</si>
  <si>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</si>
  <si>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</si>
  <si>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</si>
  <si>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</si>
  <si>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</si>
  <si>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</si>
  <si>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</si>
  <si>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</si>
  <si>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</si>
  <si>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</si>
  <si>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</si>
  <si>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</si>
  <si>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</si>
  <si>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</si>
  <si>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</si>
  <si>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</si>
  <si>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</si>
  <si>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</si>
  <si>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</si>
  <si>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</si>
  <si>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</si>
  <si>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</si>
  <si>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</si>
  <si>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</si>
  <si>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</si>
  <si>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</si>
  <si>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</si>
  <si>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</si>
  <si>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</si>
  <si>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</si>
  <si>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</si>
  <si>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</si>
  <si>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</si>
  <si>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</si>
  <si>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</si>
  <si>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</si>
  <si>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</si>
  <si>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</si>
  <si>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</si>
  <si>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</si>
  <si>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</si>
  <si>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</si>
  <si>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</si>
  <si>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</si>
  <si>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</si>
  <si>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</si>
  <si>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</si>
  <si>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</si>
  <si>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</si>
  <si>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</si>
  <si>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</si>
  <si>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</si>
  <si>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</si>
  <si>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</si>
  <si>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</si>
  <si>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</si>
  <si>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</si>
  <si>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</si>
  <si>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</si>
  <si>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</si>
  <si>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</si>
  <si>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</si>
  <si>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</si>
  <si>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</si>
  <si>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</si>
  <si>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</si>
  <si>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</si>
  <si>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</si>
  <si>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</si>
  <si>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</si>
  <si>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</si>
  <si>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</si>
  <si>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</si>
  <si>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</si>
  <si>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</si>
  <si>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</si>
  <si>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</si>
  <si>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</si>
  <si>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</si>
  <si>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</si>
  <si>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</si>
  <si>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</si>
  <si>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</si>
  <si>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</si>
  <si>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</si>
  <si>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</si>
  <si>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</si>
  <si>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</si>
  <si>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</si>
  <si>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</si>
  <si>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</si>
  <si>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</si>
  <si>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</si>
  <si>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</si>
  <si>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</si>
  <si>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</si>
  <si>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</si>
  <si>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</si>
  <si>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</si>
  <si>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</si>
  <si>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</si>
  <si>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</si>
  <si>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</si>
  <si>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</si>
  <si>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</si>
  <si>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</si>
  <si>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</si>
  <si>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</si>
  <si>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</si>
  <si>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</si>
  <si>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</si>
  <si>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</si>
  <si>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</si>
  <si>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</si>
  <si>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</si>
  <si>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</si>
  <si>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</si>
  <si>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</si>
  <si>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</si>
  <si>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</si>
  <si>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</si>
  <si>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</si>
  <si>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</si>
  <si>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</si>
  <si>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</si>
  <si>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</si>
  <si>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</si>
  <si>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</si>
  <si>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</si>
  <si>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</si>
  <si>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</si>
  <si>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</si>
  <si>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</si>
  <si>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</si>
  <si>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</si>
  <si>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</si>
  <si>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</si>
  <si>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</si>
  <si>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</si>
  <si>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</si>
  <si>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</si>
  <si>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</si>
  <si>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</si>
  <si>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</si>
  <si>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</si>
  <si>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</si>
  <si>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</si>
  <si>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</si>
  <si>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</si>
  <si>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</si>
  <si>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</si>
  <si>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</si>
  <si>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</si>
  <si>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</si>
  <si>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</si>
  <si>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</si>
  <si>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</si>
  <si>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</si>
  <si>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</si>
  <si>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</si>
  <si>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</si>
  <si>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</si>
  <si>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</si>
  <si>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</si>
  <si>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</si>
  <si>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</si>
  <si>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</si>
  <si>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</si>
  <si>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</si>
  <si>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</si>
  <si>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</si>
  <si>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</si>
  <si>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</si>
  <si>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</si>
  <si>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</si>
  <si>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</si>
  <si>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</si>
  <si>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</si>
  <si>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</si>
  <si>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</si>
  <si>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</si>
  <si>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</si>
  <si>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</si>
  <si>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</si>
  <si>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</si>
  <si>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</si>
  <si>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</si>
  <si>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</si>
  <si>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</si>
  <si>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</si>
  <si>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</si>
  <si>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</si>
  <si>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</si>
  <si>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</si>
  <si>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</si>
  <si>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</si>
  <si>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</si>
  <si>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</si>
  <si>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</si>
  <si>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</si>
  <si>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</si>
  <si>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</si>
  <si>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</si>
  <si>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</si>
  <si>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</si>
  <si>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</si>
  <si>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</si>
  <si>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</si>
  <si>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</si>
  <si>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</si>
  <si>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</si>
  <si>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</si>
  <si>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</si>
  <si>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</si>
  <si>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</si>
  <si>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</si>
  <si>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</si>
  <si>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</si>
  <si>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</si>
  <si>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</si>
  <si>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</si>
  <si>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</si>
  <si>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</si>
  <si>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</si>
  <si>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</si>
  <si>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</si>
  <si>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</si>
  <si>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</si>
  <si>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</si>
  <si>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</si>
  <si>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</si>
  <si>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</si>
  <si>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</si>
  <si>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</si>
  <si>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</si>
  <si>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</si>
  <si>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</si>
  <si>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</si>
  <si>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</si>
  <si>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</si>
  <si>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</si>
  <si>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</si>
  <si>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</si>
  <si>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</si>
  <si>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</si>
  <si>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</si>
  <si>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</si>
  <si>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</si>
  <si>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</si>
  <si>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</si>
  <si>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</si>
  <si>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</si>
  <si>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</si>
  <si>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</si>
  <si>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</si>
  <si>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</si>
  <si>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</si>
  <si>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</si>
  <si>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</si>
  <si>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</si>
  <si>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</si>
  <si>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</si>
  <si>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</si>
  <si>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</si>
  <si>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</si>
  <si>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</si>
  <si>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</si>
  <si>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</si>
  <si>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</si>
  <si>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</si>
  <si>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</si>
  <si>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</si>
  <si>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</si>
  <si>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</si>
  <si>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</si>
  <si>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</si>
  <si>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</si>
  <si>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</si>
  <si>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</si>
  <si>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</si>
  <si>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</si>
  <si>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</si>
  <si>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</si>
  <si>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</si>
  <si>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</si>
  <si>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</si>
  <si>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</si>
  <si>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</si>
  <si>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</si>
  <si>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</si>
  <si>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</si>
  <si>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</si>
  <si>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</si>
  <si>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</si>
  <si>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</si>
  <si>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</si>
  <si>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</si>
  <si>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</si>
  <si>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</si>
  <si>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</si>
  <si>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</si>
  <si>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</si>
  <si>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</si>
  <si>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</si>
  <si>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</si>
  <si>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</si>
  <si>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</si>
  <si>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</si>
  <si>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</si>
  <si>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</si>
  <si>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</si>
  <si>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</si>
  <si>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</si>
  <si>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</si>
  <si>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</si>
  <si>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</si>
  <si>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</si>
  <si>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</si>
  <si>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</si>
  <si>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</si>
  <si>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</si>
  <si>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</si>
  <si>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</si>
  <si>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</si>
  <si>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</si>
  <si>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</si>
  <si>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</si>
  <si>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</si>
  <si>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</si>
  <si>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</si>
  <si>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</si>
  <si>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</si>
  <si>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</si>
  <si>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</si>
  <si>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</si>
  <si>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</si>
  <si>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</si>
  <si>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</si>
  <si>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</si>
  <si>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</si>
  <si>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</si>
  <si>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</si>
  <si>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</si>
  <si>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</si>
  <si>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</si>
  <si>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</si>
  <si>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</si>
  <si>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</si>
  <si>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</si>
  <si>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</si>
  <si>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</si>
  <si>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</si>
  <si>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</si>
  <si>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</si>
  <si>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</si>
  <si>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</si>
  <si>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</si>
  <si>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</si>
  <si>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</si>
  <si>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</si>
  <si>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</si>
  <si>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</si>
  <si>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</si>
  <si>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</si>
  <si>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</si>
  <si>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</si>
  <si>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</si>
  <si>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</si>
  <si>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</si>
  <si>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</si>
  <si>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</si>
  <si>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</si>
  <si>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</si>
  <si>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</si>
  <si>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</si>
  <si>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</si>
  <si>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</si>
  <si>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</si>
  <si>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</si>
  <si>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</si>
  <si>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</si>
  <si>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</si>
  <si>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</si>
  <si>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</si>
  <si>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</si>
  <si>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</si>
  <si>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</si>
  <si>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</si>
  <si>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</si>
  <si>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</si>
  <si>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</si>
  <si>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</si>
  <si>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</si>
  <si>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</si>
  <si>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</si>
  <si>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</si>
  <si>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</si>
  <si>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</si>
  <si>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</si>
  <si>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</si>
  <si>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</si>
  <si>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</si>
  <si>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</si>
  <si>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</si>
  <si>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</si>
  <si>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</si>
  <si>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</si>
  <si>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</si>
  <si>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</si>
  <si>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</si>
  <si>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</si>
  <si>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</si>
  <si>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</si>
  <si>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</si>
  <si>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</si>
  <si>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</si>
  <si>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</si>
  <si>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</si>
  <si>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</si>
  <si>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</si>
  <si>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</si>
  <si>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</si>
  <si>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</si>
  <si>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</si>
  <si>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</si>
  <si>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</si>
  <si>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</si>
  <si>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</si>
  <si>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</si>
  <si>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</si>
  <si>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</si>
  <si>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</si>
  <si>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</si>
  <si>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</si>
  <si>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</si>
  <si>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</si>
  <si>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</si>
  <si>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</si>
  <si>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</si>
  <si>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</si>
  <si>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</si>
  <si>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</si>
  <si>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</si>
  <si>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</si>
  <si>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</si>
  <si>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</si>
  <si>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</si>
  <si>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</si>
  <si>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</si>
  <si>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</si>
  <si>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</si>
  <si>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</si>
  <si>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</si>
  <si>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</si>
  <si>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</si>
  <si>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</si>
  <si>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</si>
  <si>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</si>
  <si>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</si>
  <si>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</si>
  <si>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</si>
  <si>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</si>
  <si>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</si>
  <si>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</si>
  <si>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</si>
  <si>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</si>
  <si>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</si>
  <si>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</si>
  <si>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</si>
  <si>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</si>
  <si>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</si>
  <si>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</si>
  <si>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</si>
  <si>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</si>
  <si>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</si>
  <si>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</si>
  <si>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</si>
  <si>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</si>
  <si>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</si>
  <si>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</si>
  <si>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</si>
  <si>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</si>
  <si>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</si>
  <si>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</si>
  <si>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</si>
  <si>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</si>
  <si>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</si>
  <si>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</si>
  <si>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</si>
  <si>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</si>
  <si>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</si>
  <si>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</si>
  <si>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</si>
  <si>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</si>
  <si>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</si>
  <si>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</si>
  <si>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</si>
  <si>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</si>
  <si>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</si>
  <si>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</si>
  <si>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</si>
  <si>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</si>
  <si>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</si>
  <si>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</si>
  <si>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</si>
  <si>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</si>
  <si>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</si>
  <si>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</si>
  <si>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</si>
  <si>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</si>
  <si>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</si>
  <si>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</si>
  <si>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</si>
  <si>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</si>
  <si>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</si>
  <si>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</si>
  <si>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</si>
  <si>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</si>
  <si>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</si>
  <si>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</si>
  <si>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</si>
  <si>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</si>
  <si>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</si>
  <si>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</si>
  <si>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</si>
  <si>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</si>
  <si>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</si>
  <si>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</si>
  <si>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</si>
  <si>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</si>
  <si>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</si>
  <si>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</si>
  <si>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</si>
  <si>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</si>
  <si>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</si>
  <si>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</si>
  <si>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</si>
  <si>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</si>
  <si>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</si>
  <si>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</si>
  <si>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</si>
  <si>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</si>
  <si>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</si>
  <si>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</si>
  <si>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</si>
  <si>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</si>
  <si>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</si>
  <si>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</si>
  <si>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</si>
  <si>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</si>
  <si>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</si>
  <si>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</si>
  <si>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</si>
  <si>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</si>
  <si>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</si>
  <si>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</si>
  <si>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</si>
  <si>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</si>
  <si>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</si>
  <si>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</si>
  <si>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</si>
  <si>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</si>
  <si>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</si>
  <si>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</si>
  <si>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</si>
  <si>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</si>
  <si>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</si>
  <si>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</si>
  <si>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</si>
  <si>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</si>
  <si>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</si>
  <si>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</si>
  <si>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</si>
  <si>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</si>
  <si>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</si>
  <si>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</si>
  <si>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</si>
  <si>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</si>
  <si>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</si>
  <si>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</si>
  <si>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</si>
  <si>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</si>
  <si>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</si>
  <si>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</si>
  <si>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</si>
  <si>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</si>
  <si>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</si>
  <si>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</si>
  <si>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</si>
  <si>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</si>
  <si>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</si>
  <si>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</si>
  <si>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</si>
  <si>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</si>
  <si>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</si>
  <si>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</si>
  <si>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</si>
  <si>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</si>
  <si>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</si>
  <si>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</si>
  <si>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</si>
  <si>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</si>
  <si>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</si>
  <si>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</si>
  <si>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</si>
  <si>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</si>
  <si>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</si>
  <si>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</si>
  <si>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</si>
  <si>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</si>
  <si>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</si>
  <si>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</si>
  <si>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</si>
  <si>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</si>
  <si>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</si>
  <si>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</si>
  <si>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</si>
  <si>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</si>
  <si>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</si>
  <si>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</si>
  <si>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</si>
  <si>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</si>
  <si>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</si>
  <si>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</si>
  <si>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</si>
  <si>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</si>
  <si>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</si>
  <si>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</si>
  <si>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</si>
  <si>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</si>
  <si>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</si>
  <si>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</si>
  <si>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</si>
  <si>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</si>
  <si>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</si>
  <si>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</si>
  <si>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</si>
  <si>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</si>
  <si>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</si>
  <si>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</si>
  <si>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</si>
  <si>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</si>
  <si>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</si>
  <si>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</si>
  <si>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</si>
  <si>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</si>
  <si>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</si>
  <si>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</si>
  <si>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</si>
  <si>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</si>
  <si>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</si>
  <si>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</si>
  <si>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</si>
  <si>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</si>
  <si>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</si>
  <si>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</si>
  <si>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</si>
  <si>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</si>
  <si>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</si>
  <si>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</si>
  <si>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</si>
  <si>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</si>
  <si>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</si>
  <si>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</si>
  <si>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</si>
  <si>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</si>
  <si>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</si>
  <si>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</si>
  <si>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</si>
  <si>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</si>
  <si>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</si>
  <si>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</si>
  <si>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</si>
  <si>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</si>
  <si>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</si>
  <si>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</si>
  <si>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</si>
  <si>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</si>
  <si>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</si>
  <si>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</si>
  <si>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</si>
  <si>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</si>
  <si>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</si>
  <si>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</si>
  <si>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</si>
  <si>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</si>
  <si>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</si>
  <si>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</si>
  <si>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</si>
  <si>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</si>
  <si>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</si>
  <si>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</si>
  <si>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</si>
  <si>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</si>
  <si>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</si>
  <si>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</si>
  <si>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</si>
  <si>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</si>
  <si>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</si>
  <si>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</si>
  <si>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</si>
  <si>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</si>
  <si>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</si>
  <si>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</si>
  <si>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</si>
  <si>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</si>
  <si>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</si>
  <si>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</si>
  <si>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</si>
  <si>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</si>
  <si>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</si>
  <si>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</si>
  <si>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</si>
  <si>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</si>
  <si>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</si>
  <si>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</si>
  <si>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</si>
  <si>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</si>
  <si>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</si>
  <si>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</si>
  <si>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</si>
  <si>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</si>
  <si>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</si>
  <si>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</si>
  <si>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</si>
  <si>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</si>
  <si>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</si>
  <si>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</si>
  <si>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</si>
  <si>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</si>
  <si>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</si>
  <si>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</si>
  <si>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</si>
  <si>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</si>
  <si>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</si>
  <si>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</si>
  <si>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</si>
  <si>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</si>
  <si>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</si>
  <si>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</si>
  <si>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</si>
  <si>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</si>
  <si>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</si>
  <si>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</si>
  <si>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</si>
  <si>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</si>
  <si>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</si>
  <si>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</si>
  <si>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</si>
  <si>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</si>
  <si>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</si>
  <si>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</si>
  <si>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</si>
  <si>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</si>
  <si>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</si>
  <si>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</si>
  <si>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</si>
  <si>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</si>
  <si>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</si>
  <si>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</si>
  <si>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</si>
  <si>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</si>
  <si>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</si>
  <si>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</si>
  <si>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</si>
  <si>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</si>
  <si>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</si>
  <si>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</si>
  <si>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</si>
  <si>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</si>
  <si>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</si>
  <si>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</si>
  <si>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</si>
  <si>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</si>
  <si>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</si>
  <si>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</si>
  <si>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</si>
  <si>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</si>
  <si>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</si>
  <si>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</si>
  <si>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</si>
  <si>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</si>
  <si>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</si>
  <si>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</si>
  <si>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</si>
  <si>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</si>
  <si>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</si>
  <si>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</si>
  <si>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</si>
  <si>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</si>
  <si>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</si>
  <si>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</si>
  <si>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</si>
  <si>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</si>
  <si>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</si>
  <si>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</si>
  <si>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</si>
  <si>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</si>
  <si>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</si>
  <si>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</si>
  <si>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</si>
  <si>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</si>
  <si>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</si>
  <si>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</si>
  <si>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</si>
  <si>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</si>
  <si>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</si>
  <si>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</si>
  <si>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</si>
  <si>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</si>
  <si>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</si>
  <si>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</si>
  <si>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</si>
  <si>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</si>
  <si>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</si>
  <si>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</si>
  <si>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</si>
  <si>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</si>
  <si>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</si>
  <si>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</si>
  <si>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</si>
  <si>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</si>
  <si>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</si>
  <si>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</si>
  <si>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</si>
  <si>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</si>
  <si>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</si>
  <si>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</si>
  <si>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</si>
  <si>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</si>
  <si>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</si>
  <si>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</si>
  <si>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</si>
  <si>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</si>
  <si>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</si>
  <si>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</si>
  <si>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</si>
  <si>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</si>
  <si>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</si>
  <si>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</si>
  <si>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</si>
  <si>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</si>
  <si>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</si>
  <si>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</si>
  <si>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</si>
  <si>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</si>
  <si>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</si>
  <si>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</si>
  <si>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</si>
  <si>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</si>
  <si>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</si>
  <si>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</si>
  <si>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</si>
  <si>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</si>
  <si>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</si>
  <si>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</si>
  <si>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</si>
  <si>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</si>
  <si>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</si>
  <si>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</si>
  <si>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</si>
  <si>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</si>
  <si>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</si>
  <si>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</si>
  <si>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</si>
  <si>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</si>
  <si>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</si>
  <si>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</si>
  <si>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</si>
  <si>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</si>
  <si>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</si>
  <si>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</si>
  <si>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</si>
  <si>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</si>
  <si>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</si>
  <si>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</si>
  <si>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</si>
  <si>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</si>
  <si>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</si>
  <si>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</si>
  <si>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</si>
  <si>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</si>
  <si>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</si>
  <si>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</si>
  <si>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</si>
  <si>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</si>
  <si>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</si>
  <si>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</si>
  <si>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</si>
  <si>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</si>
  <si>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</si>
  <si>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</si>
  <si>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</si>
  <si>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</si>
  <si>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</si>
  <si>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</si>
  <si>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</si>
  <si>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</si>
  <si>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</si>
  <si>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</si>
  <si>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</si>
  <si>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</si>
  <si>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</si>
  <si>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</si>
  <si>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</si>
  <si>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</si>
  <si>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</si>
  <si>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</si>
  <si>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</si>
  <si>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</si>
  <si>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</si>
  <si>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</si>
  <si>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</si>
  <si>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</si>
  <si>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</si>
  <si>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</si>
  <si>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</si>
  <si>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</si>
  <si>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</si>
  <si>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</si>
  <si>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</si>
  <si>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</si>
  <si>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</si>
  <si>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</si>
  <si>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</si>
  <si>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</si>
  <si>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</si>
  <si>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</si>
  <si>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</si>
  <si>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</si>
  <si>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</si>
  <si>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</si>
  <si>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</si>
  <si>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</si>
  <si>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</si>
  <si>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</si>
  <si>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</si>
  <si>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</si>
  <si>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</si>
  <si>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</si>
  <si>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</si>
  <si>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</si>
  <si>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</si>
  <si>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</si>
  <si>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</si>
  <si>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</si>
  <si>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</si>
  <si>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</si>
  <si>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</si>
  <si>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</si>
  <si>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</si>
  <si>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</si>
  <si>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</si>
  <si>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</si>
  <si>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</si>
  <si>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</si>
  <si>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</si>
  <si>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</si>
  <si>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</si>
  <si>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</si>
  <si>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</si>
  <si>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</si>
  <si>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</si>
  <si>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</si>
  <si>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</si>
  <si>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</si>
  <si>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</si>
  <si>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</si>
  <si>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</si>
  <si>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</si>
  <si>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</si>
  <si>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</si>
  <si>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</si>
  <si>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</si>
  <si>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</si>
  <si>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</si>
  <si>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</si>
  <si>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</si>
  <si>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</si>
  <si>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</si>
  <si>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</si>
  <si>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</si>
  <si>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</si>
  <si>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</si>
  <si>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</si>
  <si>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</si>
  <si>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</si>
  <si>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</si>
  <si>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</si>
  <si>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</si>
  <si>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</si>
  <si>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</si>
  <si>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</si>
  <si>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</si>
  <si>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</si>
  <si>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</si>
  <si>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</si>
  <si>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</si>
  <si>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</si>
  <si>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</si>
  <si>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</si>
  <si>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</si>
  <si>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</si>
  <si>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</si>
  <si>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</si>
  <si>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</si>
  <si>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</si>
  <si>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</si>
  <si>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</si>
  <si>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</si>
  <si>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</si>
  <si>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</si>
  <si>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</si>
  <si>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</si>
  <si>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</si>
  <si>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</si>
  <si>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</si>
  <si>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</si>
  <si>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</si>
  <si>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</si>
  <si>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</si>
  <si>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</si>
  <si>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</si>
  <si>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</si>
  <si>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</si>
  <si>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</si>
  <si>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</si>
  <si>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</si>
  <si>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</si>
  <si>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</si>
  <si>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</si>
  <si>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</si>
  <si>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</si>
  <si>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</si>
  <si>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</si>
  <si>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</si>
  <si>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</si>
  <si>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</si>
  <si>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</si>
  <si>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</si>
  <si>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</si>
  <si>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</si>
  <si>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</si>
  <si>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</si>
  <si>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</si>
  <si>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</si>
  <si>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</si>
  <si>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</si>
  <si>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</si>
  <si>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</si>
  <si>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</si>
  <si>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</si>
  <si>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</si>
  <si>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</si>
  <si>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</si>
  <si>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</si>
  <si>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</si>
  <si>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</si>
  <si>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</si>
  <si>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</si>
  <si>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</si>
  <si>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</si>
  <si>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</si>
  <si>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</si>
  <si>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</si>
  <si>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</si>
  <si>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</si>
  <si>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</si>
  <si>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</si>
  <si>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</si>
  <si>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</si>
  <si>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</si>
  <si>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</si>
  <si>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</si>
  <si>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</si>
  <si>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</si>
  <si>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</si>
  <si>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</si>
  <si>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</si>
  <si>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</si>
  <si>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</si>
  <si>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</si>
  <si>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</si>
  <si>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</si>
  <si>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</si>
  <si>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</si>
  <si>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</si>
  <si>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</si>
  <si>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</si>
  <si>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</si>
  <si>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</si>
  <si>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</si>
  <si>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</si>
  <si>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</si>
  <si>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</si>
  <si>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</si>
  <si>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</si>
  <si>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</si>
  <si>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</si>
  <si>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</si>
  <si>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</si>
  <si>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</si>
  <si>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</si>
  <si>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</si>
  <si>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</si>
  <si>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</si>
  <si>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</si>
  <si>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</si>
  <si>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</si>
  <si>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</si>
  <si>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</si>
  <si>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</si>
  <si>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</si>
  <si>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</si>
  <si>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</si>
  <si>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</si>
  <si>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</si>
  <si>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</si>
  <si>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</si>
  <si>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</si>
  <si>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</si>
  <si>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</si>
  <si>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</si>
  <si>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</si>
  <si>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</si>
  <si>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</si>
  <si>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</si>
  <si>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</si>
  <si>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</si>
  <si>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</si>
  <si>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</si>
  <si>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</si>
  <si>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</si>
  <si>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</si>
  <si>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</si>
  <si>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</si>
  <si>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</si>
  <si>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</si>
  <si>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</si>
  <si>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</si>
  <si>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</si>
  <si>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</si>
  <si>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</si>
  <si>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</si>
  <si>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</si>
  <si>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</si>
  <si>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</si>
  <si>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</si>
  <si>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</si>
  <si>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</si>
  <si>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</si>
  <si>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</si>
  <si>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</si>
  <si>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</si>
  <si>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</si>
  <si>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</si>
  <si>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</si>
  <si>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</si>
  <si>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</si>
  <si>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</si>
  <si>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</si>
  <si>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</si>
  <si>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</si>
  <si>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</si>
  <si>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</si>
  <si>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</si>
  <si>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</si>
  <si>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</si>
  <si>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</si>
  <si>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</si>
  <si>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</si>
  <si>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</si>
  <si>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</si>
  <si>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</si>
  <si>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</si>
  <si>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</si>
  <si>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</si>
  <si>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</si>
  <si>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</si>
  <si>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</si>
  <si>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</si>
  <si>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</si>
  <si>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</si>
  <si>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</si>
  <si>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</si>
  <si>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</si>
  <si>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</si>
  <si>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</si>
  <si>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</si>
  <si>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</si>
  <si>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</si>
  <si>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</si>
  <si>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</si>
  <si>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</si>
  <si>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</si>
  <si>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</si>
  <si>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</si>
  <si>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</si>
  <si>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</si>
  <si>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</si>
  <si>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</si>
  <si>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</si>
  <si>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</si>
  <si>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</si>
  <si>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</si>
  <si>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</si>
  <si>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</si>
  <si>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</si>
  <si>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</si>
  <si>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</si>
  <si>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</si>
  <si>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</si>
  <si>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</si>
  <si>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</si>
  <si>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</si>
  <si>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</si>
  <si>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</si>
  <si>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</si>
  <si>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</si>
  <si>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</si>
  <si>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</si>
  <si>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</si>
  <si>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</si>
  <si>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</si>
  <si>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</si>
  <si>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</si>
  <si>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</si>
  <si>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</si>
  <si>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</si>
  <si>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</si>
  <si>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</si>
  <si>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</si>
  <si>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</si>
  <si>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</si>
  <si>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</si>
  <si>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</si>
  <si>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</si>
  <si>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</si>
  <si>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</si>
  <si>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</si>
  <si>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</si>
  <si>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</si>
  <si>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</si>
  <si>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</si>
  <si>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</si>
  <si>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</si>
  <si>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</si>
  <si>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</si>
  <si>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</si>
  <si>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</si>
  <si>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</si>
  <si>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</si>
  <si>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</si>
  <si>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</si>
  <si>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</si>
  <si>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</si>
  <si>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</si>
  <si>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</si>
  <si>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</si>
  <si>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</si>
  <si>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</si>
  <si>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</si>
  <si>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</si>
  <si>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</si>
  <si>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</si>
  <si>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</si>
  <si>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</si>
  <si>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</si>
  <si>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</si>
  <si>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</si>
  <si>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</si>
  <si>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</si>
  <si>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</si>
  <si>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</si>
  <si>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</si>
  <si>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</si>
  <si>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</si>
  <si>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</si>
  <si>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</si>
  <si>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</si>
  <si>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</si>
  <si>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</si>
  <si>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</si>
  <si>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</si>
  <si>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</si>
  <si>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</si>
  <si>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</si>
  <si>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</si>
  <si>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</si>
  <si>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</si>
  <si>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</si>
  <si>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</si>
  <si>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</si>
  <si>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</si>
  <si>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</si>
  <si>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</si>
  <si>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</si>
  <si>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</si>
  <si>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</si>
  <si>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</si>
  <si>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</si>
  <si>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</si>
  <si>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</si>
  <si>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</si>
  <si>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</si>
  <si>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</si>
  <si>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</si>
  <si>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</si>
  <si>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</si>
  <si>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</si>
  <si>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</si>
  <si>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</si>
  <si>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</si>
  <si>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</si>
  <si>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</si>
  <si>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</si>
  <si>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</si>
  <si>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</si>
  <si>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</si>
  <si>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</si>
  <si>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</si>
  <si>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</si>
  <si>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</si>
  <si>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</si>
  <si>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</si>
  <si>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</si>
  <si>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</si>
  <si>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</si>
  <si>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</si>
  <si>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</si>
  <si>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</si>
  <si>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</si>
  <si>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</si>
  <si>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</si>
  <si>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</si>
  <si>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</si>
  <si>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</si>
  <si>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</si>
  <si>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</si>
  <si>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</si>
  <si>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</si>
  <si>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</si>
  <si>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</si>
  <si>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</si>
  <si>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</si>
  <si>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</si>
  <si>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</si>
  <si>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</si>
  <si>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</si>
  <si>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</si>
  <si>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</si>
  <si>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</si>
  <si>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</si>
  <si>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</si>
  <si>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</si>
  <si>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</si>
  <si>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</si>
  <si>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</si>
  <si>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</si>
  <si>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</si>
  <si>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</si>
  <si>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</si>
  <si>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</si>
  <si>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</si>
  <si>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</si>
  <si>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</si>
  <si>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</si>
  <si>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</si>
  <si>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</si>
  <si>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</si>
  <si>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</si>
  <si>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</si>
  <si>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</si>
  <si>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</si>
  <si>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</si>
  <si>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</si>
  <si>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</si>
  <si>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</si>
  <si>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</si>
  <si>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</si>
  <si>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</si>
  <si>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</si>
  <si>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</si>
  <si>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</si>
  <si>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</si>
  <si>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</si>
  <si>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</si>
  <si>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</si>
  <si>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</si>
  <si>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</si>
  <si>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</si>
  <si>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</si>
  <si>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</si>
  <si>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</si>
  <si>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</si>
  <si>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</si>
  <si>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</si>
  <si>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</si>
  <si>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</si>
  <si>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</si>
  <si>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</si>
  <si>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</si>
  <si>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</si>
  <si>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</si>
  <si>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</si>
  <si>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</si>
  <si>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</si>
  <si>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</si>
  <si>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</si>
  <si>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</si>
  <si>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</si>
  <si>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</si>
  <si>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</si>
  <si>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</si>
  <si>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</si>
  <si>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</si>
  <si>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</si>
  <si>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</si>
  <si>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</si>
  <si>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</si>
  <si>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</si>
  <si>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</si>
  <si>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</si>
  <si>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</si>
  <si>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</si>
  <si>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</si>
  <si>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</si>
  <si>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</si>
  <si>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</si>
  <si>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</si>
  <si>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</si>
  <si>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</si>
  <si>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</si>
  <si>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</si>
  <si>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</si>
  <si>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</si>
  <si>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</si>
  <si>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</si>
  <si>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</si>
  <si>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</si>
  <si>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</si>
  <si>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</si>
  <si>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</si>
  <si>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</si>
  <si>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</si>
  <si>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</si>
  <si>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</si>
  <si>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</si>
  <si>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</si>
  <si>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</si>
  <si>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</si>
  <si>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</si>
  <si>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</si>
  <si>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</si>
  <si>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</si>
  <si>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</si>
  <si>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</si>
  <si>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</si>
  <si>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</si>
  <si>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</si>
  <si>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</si>
  <si>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</si>
  <si>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</si>
  <si>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</si>
  <si>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</si>
  <si>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</si>
  <si>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</si>
  <si>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</si>
  <si>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</si>
  <si>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</si>
  <si>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</si>
  <si>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</si>
  <si>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</si>
  <si>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</si>
  <si>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</si>
  <si>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</si>
  <si>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</si>
  <si>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</si>
  <si>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</si>
  <si>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</si>
  <si>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</si>
  <si>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</si>
  <si>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</si>
  <si>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</si>
  <si>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</si>
  <si>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</si>
  <si>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</si>
  <si>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</si>
  <si>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</si>
  <si>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</si>
  <si>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</si>
  <si>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</si>
  <si>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</si>
  <si>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</si>
  <si>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</si>
  <si>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</si>
  <si>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</si>
  <si>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</si>
  <si>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</si>
  <si>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</si>
  <si>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</si>
  <si>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</si>
  <si>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</si>
  <si>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</si>
  <si>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</si>
  <si>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</si>
  <si>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</si>
  <si>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</si>
  <si>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</si>
  <si>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</si>
  <si>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</si>
  <si>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</si>
  <si>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</si>
  <si>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</si>
  <si>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</si>
  <si>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</si>
  <si>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</si>
  <si>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</si>
  <si>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</si>
  <si>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</si>
  <si>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</si>
  <si>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</si>
  <si>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</si>
  <si>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</si>
  <si>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</si>
  <si>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</si>
  <si>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</si>
  <si>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</si>
  <si>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</si>
  <si>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</si>
  <si>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</si>
  <si>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</si>
  <si>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</si>
  <si>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</si>
  <si>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</si>
  <si>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</si>
  <si>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</si>
  <si>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</si>
  <si>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</si>
  <si>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</si>
  <si>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</si>
  <si>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</si>
  <si>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</si>
  <si>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</si>
  <si>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</si>
  <si>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</si>
  <si>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</si>
  <si>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</si>
  <si>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</si>
  <si>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</si>
  <si>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</si>
  <si>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</si>
  <si>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</si>
  <si>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</si>
  <si>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</si>
  <si>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</si>
  <si>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</si>
  <si>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</si>
  <si>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</si>
  <si>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</si>
  <si>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</si>
  <si>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</si>
  <si>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</si>
  <si>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</si>
  <si>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</si>
  <si>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</si>
  <si>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</si>
  <si>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</si>
  <si>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</si>
  <si>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</si>
  <si>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</si>
  <si>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</si>
  <si>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</si>
  <si>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</si>
  <si>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</si>
  <si>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</si>
  <si>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</si>
  <si>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</si>
  <si>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</si>
  <si>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</si>
  <si>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</si>
  <si>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</si>
  <si>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</si>
  <si>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</si>
  <si>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</si>
  <si>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</si>
  <si>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</si>
  <si>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</si>
  <si>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</si>
  <si>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</si>
  <si>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</si>
  <si>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</si>
  <si>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</si>
  <si>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</si>
  <si>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</si>
  <si>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</si>
  <si>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</si>
  <si>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</si>
  <si>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</si>
  <si>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</si>
  <si>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</si>
  <si>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</si>
  <si>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</si>
  <si>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</si>
  <si>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</si>
  <si>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</si>
  <si>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</si>
  <si>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</si>
  <si>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</si>
  <si>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</si>
  <si>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</si>
  <si>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</si>
  <si>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</si>
  <si>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</si>
  <si>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</si>
  <si>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</si>
  <si>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</si>
  <si>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</si>
  <si>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</si>
  <si>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</si>
  <si>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</si>
  <si>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</si>
  <si>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</si>
  <si>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</si>
  <si>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</si>
  <si>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</si>
  <si>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</si>
  <si>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</si>
  <si>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</si>
  <si>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</si>
  <si>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</si>
  <si>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</si>
  <si>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</si>
  <si>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</si>
  <si>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</si>
  <si>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</si>
  <si>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</si>
  <si>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</si>
  <si>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</si>
  <si>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</si>
  <si>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</si>
  <si>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</si>
  <si>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</si>
  <si>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</si>
  <si>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</si>
  <si>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</si>
  <si>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</si>
  <si>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</si>
  <si>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</si>
  <si>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</si>
  <si>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</si>
  <si>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</si>
  <si>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</si>
  <si>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</si>
  <si>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</si>
  <si>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</si>
  <si>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</si>
  <si>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</si>
  <si>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</si>
  <si>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</si>
  <si>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</si>
  <si>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</si>
  <si>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</si>
  <si>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</si>
  <si>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</si>
  <si>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</si>
  <si>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</si>
  <si>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</si>
  <si>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</si>
  <si>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</si>
  <si>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</si>
  <si>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</si>
  <si>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</si>
  <si>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</si>
  <si>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</si>
  <si>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</si>
  <si>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</si>
  <si>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</si>
  <si>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</si>
  <si>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</si>
  <si>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</si>
  <si>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</si>
  <si>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</si>
  <si>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</si>
  <si>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</si>
  <si>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</si>
  <si>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</si>
  <si>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</si>
  <si>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</si>
  <si>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</si>
  <si>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</si>
  <si>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</si>
  <si>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</si>
  <si>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</si>
  <si>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</si>
  <si>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</si>
  <si>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</si>
  <si>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</si>
  <si>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</si>
  <si>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</si>
  <si>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</si>
  <si>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</si>
  <si>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</si>
  <si>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</si>
  <si>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</si>
  <si>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</si>
  <si>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</si>
  <si>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</si>
  <si>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</si>
  <si>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</si>
  <si>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</si>
  <si>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</si>
  <si>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</si>
  <si>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</si>
  <si>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</si>
  <si>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</si>
  <si>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</si>
  <si>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</si>
  <si>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</si>
  <si>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</si>
  <si>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</si>
  <si>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</si>
  <si>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</si>
  <si>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</si>
  <si>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</si>
  <si>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</si>
  <si>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</si>
  <si>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</si>
  <si>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</si>
  <si>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</si>
  <si>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</si>
  <si>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</si>
  <si>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</si>
  <si>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</si>
  <si>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</si>
  <si>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</si>
  <si>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</si>
  <si>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</si>
  <si>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</si>
  <si>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</si>
  <si>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</si>
  <si>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</si>
  <si>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</si>
  <si>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</si>
  <si>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</si>
  <si>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</si>
  <si>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</si>
  <si>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</si>
  <si>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</si>
  <si>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</si>
  <si>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</si>
  <si>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</si>
  <si>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</si>
  <si>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</si>
  <si>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</si>
  <si>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</si>
  <si>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</si>
  <si>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</si>
  <si>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</si>
  <si>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</si>
  <si>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</si>
  <si>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</si>
  <si>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</si>
  <si>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</si>
  <si>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</si>
  <si>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</si>
  <si>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</si>
  <si>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</si>
  <si>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</si>
  <si>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</si>
  <si>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</si>
  <si>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</si>
  <si>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</si>
  <si>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</si>
  <si>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</si>
  <si>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</si>
  <si>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</si>
  <si>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</si>
  <si>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</si>
  <si>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</si>
  <si>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</si>
  <si>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</si>
  <si>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</si>
  <si>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</si>
  <si>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</si>
  <si>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</si>
  <si>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</si>
  <si>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</si>
  <si>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</si>
  <si>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</si>
  <si>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</si>
  <si>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</si>
  <si>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</si>
  <si>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</si>
  <si>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</si>
  <si>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</si>
  <si>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</si>
  <si>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</si>
  <si>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</si>
  <si>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</si>
  <si>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</si>
  <si>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</si>
  <si>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</si>
  <si>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</si>
  <si>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</si>
  <si>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</si>
  <si>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</si>
  <si>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</si>
  <si>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</si>
  <si>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</si>
  <si>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</si>
  <si>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</si>
  <si>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</si>
  <si>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</si>
  <si>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</si>
  <si>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</si>
  <si>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</si>
  <si>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</si>
  <si>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</si>
  <si>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</si>
  <si>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</si>
  <si>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</si>
  <si>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</si>
  <si>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</si>
  <si>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</si>
  <si>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</si>
  <si>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</si>
  <si>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</si>
  <si>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</si>
  <si>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</si>
  <si>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</si>
  <si>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</si>
  <si>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</si>
  <si>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</si>
  <si>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</si>
  <si>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</si>
  <si>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</si>
  <si>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</si>
  <si>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</si>
  <si>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</si>
  <si>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</si>
  <si>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</si>
  <si>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</si>
  <si>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</si>
  <si>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</si>
  <si>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</si>
  <si>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</si>
  <si>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</si>
  <si>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</si>
  <si>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</si>
  <si>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</si>
  <si>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</si>
  <si>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</si>
  <si>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</si>
  <si>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</si>
  <si>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</si>
  <si>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</si>
  <si>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</si>
  <si>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</si>
  <si>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</si>
  <si>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</si>
  <si>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</si>
  <si>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</si>
  <si>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</si>
  <si>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</si>
  <si>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</si>
  <si>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</si>
  <si>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</si>
  <si>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</si>
  <si>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</si>
  <si>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</si>
  <si>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</si>
  <si>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</si>
  <si>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</si>
  <si>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</si>
  <si>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</si>
  <si>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</si>
  <si>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</si>
  <si>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</si>
  <si>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</si>
  <si>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</si>
  <si>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</si>
  <si>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</si>
  <si>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</si>
  <si>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</si>
  <si>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</si>
  <si>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</si>
  <si>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</si>
  <si>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</si>
  <si>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</si>
  <si>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</si>
  <si>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</si>
  <si>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</si>
  <si>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</si>
  <si>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</si>
  <si>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</si>
  <si>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</si>
  <si>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</si>
  <si>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</si>
  <si>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</si>
  <si>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</si>
  <si>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</si>
  <si>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</si>
  <si>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</si>
  <si>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</si>
  <si>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</si>
  <si>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</si>
  <si>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</si>
  <si>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</si>
  <si>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</si>
  <si>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</si>
  <si>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</si>
  <si>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</si>
  <si>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</si>
  <si>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</si>
  <si>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</si>
  <si>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</si>
  <si>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</si>
  <si>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</si>
  <si>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</si>
  <si>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</si>
  <si>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</si>
  <si>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</si>
  <si>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</si>
  <si>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</si>
  <si>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</si>
  <si>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</si>
  <si>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</si>
  <si>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</si>
  <si>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</si>
  <si>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</si>
  <si>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</si>
  <si>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</si>
  <si>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</si>
  <si>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</si>
  <si>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</si>
  <si>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</si>
  <si>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</si>
  <si>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</si>
  <si>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</si>
  <si>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</si>
  <si>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</si>
  <si>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</si>
  <si>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</si>
  <si>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</si>
  <si>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</si>
  <si>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</si>
  <si>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</si>
  <si>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</si>
  <si>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</si>
  <si>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</si>
  <si>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</si>
  <si>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</si>
  <si>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</si>
  <si>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</si>
  <si>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</si>
  <si>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</si>
  <si>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</si>
  <si>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</si>
  <si>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</si>
  <si>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</si>
  <si>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</si>
  <si>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</si>
  <si>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</si>
  <si>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</si>
  <si>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</si>
  <si>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</si>
  <si>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</si>
  <si>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</si>
  <si>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</si>
  <si>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</si>
  <si>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</si>
  <si>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</si>
  <si>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</si>
  <si>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</si>
  <si>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</si>
  <si>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</si>
  <si>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</si>
  <si>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</si>
  <si>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</si>
  <si>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</si>
  <si>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</si>
  <si>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</si>
  <si>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</si>
  <si>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</si>
  <si>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</si>
  <si>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</si>
  <si>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</si>
  <si>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</si>
  <si>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</si>
  <si>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</si>
  <si>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</si>
  <si>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</si>
  <si>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</si>
  <si>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</si>
  <si>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</si>
  <si>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</si>
  <si>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</si>
  <si>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</si>
  <si>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</si>
  <si>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</si>
  <si>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</si>
  <si>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</si>
  <si>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</si>
  <si>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</si>
  <si>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</si>
  <si>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</si>
  <si>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</si>
  <si>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</si>
  <si>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</si>
  <si>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</si>
  <si>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</si>
  <si>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</si>
  <si>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</si>
  <si>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</si>
  <si>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</si>
  <si>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</si>
  <si>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</si>
  <si>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</si>
  <si>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</si>
  <si>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</si>
  <si>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</si>
  <si>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</si>
  <si>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</si>
  <si>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</si>
  <si>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</si>
  <si>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</si>
  <si>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</si>
  <si>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</si>
  <si>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</si>
  <si>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</si>
  <si>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</si>
  <si>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</si>
  <si>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</si>
  <si>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</si>
  <si>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</si>
  <si>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</si>
  <si>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</si>
  <si>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</si>
  <si>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</si>
  <si>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</si>
  <si>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</si>
  <si>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</si>
  <si>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</si>
  <si>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</si>
  <si>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</si>
  <si>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</si>
  <si>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</si>
  <si>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</si>
  <si>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</si>
  <si>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</si>
  <si>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</si>
  <si>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</si>
  <si>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</si>
  <si>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</si>
  <si>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</si>
  <si>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</si>
  <si>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</si>
  <si>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</si>
  <si>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</si>
  <si>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</si>
  <si>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</si>
  <si>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</si>
  <si>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</si>
  <si>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</si>
  <si>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</si>
  <si>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</si>
  <si>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</si>
  <si>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</si>
  <si>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</si>
  <si>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</si>
  <si>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</si>
  <si>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</si>
  <si>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</si>
  <si>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</si>
  <si>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</si>
  <si>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</si>
  <si>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</si>
  <si>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</si>
  <si>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</si>
  <si>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</si>
  <si>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</si>
  <si>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</si>
  <si>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</si>
  <si>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</si>
  <si>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</si>
  <si>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</si>
  <si>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</si>
  <si>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</si>
  <si>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</si>
  <si>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</si>
  <si>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</si>
  <si>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</si>
  <si>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</si>
  <si>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</si>
  <si>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</si>
  <si>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</si>
  <si>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</si>
  <si>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</si>
  <si>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</si>
  <si>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</si>
  <si>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</si>
  <si>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</si>
  <si>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</si>
  <si>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</si>
  <si>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</si>
  <si>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</si>
  <si>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</si>
  <si>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</si>
  <si>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</si>
  <si>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</si>
  <si>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</si>
  <si>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</si>
  <si>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</si>
  <si>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</si>
  <si>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</si>
  <si>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</si>
  <si>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</si>
  <si>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</si>
  <si>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</si>
  <si>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</si>
  <si>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</si>
  <si>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</si>
  <si>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</si>
  <si>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</si>
  <si>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</si>
  <si>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</si>
  <si>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</si>
  <si>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</si>
  <si>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</si>
  <si>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</si>
  <si>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</si>
  <si>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</si>
  <si>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</si>
  <si>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</si>
  <si>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</si>
  <si>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</si>
  <si>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</si>
  <si>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</si>
  <si>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</si>
  <si>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</si>
  <si>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</si>
  <si>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</si>
  <si>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</si>
  <si>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</si>
  <si>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</si>
  <si>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</si>
  <si>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</si>
  <si>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</si>
  <si>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</si>
  <si>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</si>
  <si>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</si>
  <si>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</si>
  <si>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</si>
  <si>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</si>
  <si>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</si>
  <si>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</si>
  <si>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</si>
  <si>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</si>
  <si>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</si>
  <si>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</si>
  <si>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</si>
  <si>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</si>
  <si>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</si>
  <si>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</si>
  <si>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</si>
  <si>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</si>
  <si>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</si>
  <si>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</si>
  <si>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</si>
  <si>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</si>
  <si>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</si>
  <si>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</si>
  <si>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</si>
  <si>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</si>
  <si>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</si>
  <si>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</si>
  <si>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</si>
  <si>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</si>
  <si>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</si>
  <si>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</si>
  <si>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</si>
  <si>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</si>
  <si>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</si>
  <si>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</si>
  <si>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</si>
  <si>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</si>
  <si>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</si>
  <si>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</si>
  <si>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</si>
  <si>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</si>
  <si>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</si>
  <si>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</si>
  <si>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</si>
  <si>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</si>
  <si>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</si>
  <si>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</si>
  <si>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</si>
  <si>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</si>
  <si>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</si>
  <si>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</si>
  <si>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</si>
  <si>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</si>
  <si>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</si>
  <si>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</si>
  <si>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</si>
  <si>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</si>
  <si>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</si>
  <si>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</si>
  <si>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</si>
  <si>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</si>
  <si>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</si>
  <si>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</si>
  <si>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</si>
  <si>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</si>
  <si>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</si>
  <si>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</si>
  <si>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</si>
  <si>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</si>
  <si>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</si>
  <si>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</si>
  <si>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</si>
  <si>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</si>
  <si>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</si>
  <si>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</si>
  <si>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</si>
  <si>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</si>
  <si>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</si>
  <si>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</si>
  <si>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</si>
  <si>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</si>
  <si>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</si>
  <si>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</si>
  <si>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</si>
  <si>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</si>
  <si>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</si>
  <si>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</si>
  <si>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</si>
  <si>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</si>
  <si>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</si>
  <si>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</si>
  <si>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</si>
  <si>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</si>
  <si>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</si>
  <si>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</si>
  <si>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</si>
  <si>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</si>
  <si>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</si>
  <si>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</si>
  <si>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</si>
  <si>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</si>
  <si>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</si>
  <si>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</si>
  <si>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</si>
  <si>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</si>
  <si>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</si>
  <si>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</si>
  <si>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</si>
  <si>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</si>
  <si>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</si>
  <si>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</si>
  <si>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</si>
  <si>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</si>
  <si>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</si>
  <si>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</si>
  <si>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</si>
  <si>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</si>
  <si>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</si>
  <si>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</si>
  <si>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</si>
  <si>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</si>
  <si>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</si>
  <si>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</si>
  <si>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</si>
  <si>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</si>
  <si>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</si>
  <si>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</si>
  <si>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</si>
  <si>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</si>
  <si>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</si>
  <si>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</si>
  <si>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</si>
  <si>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</si>
  <si>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</si>
  <si>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</si>
  <si>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</si>
  <si>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</si>
  <si>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</si>
  <si>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</si>
  <si>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</si>
  <si>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</si>
  <si>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</si>
  <si>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</si>
  <si>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</si>
  <si>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</si>
  <si>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</si>
  <si>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</si>
  <si>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</si>
  <si>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</si>
  <si>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</si>
  <si>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</si>
  <si>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</si>
  <si>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</si>
  <si>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</si>
  <si>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</si>
  <si>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</si>
  <si>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</si>
  <si>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</si>
  <si>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</si>
  <si>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</si>
  <si>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</si>
  <si>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</si>
  <si>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</si>
  <si>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</si>
  <si>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</si>
  <si>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</si>
  <si>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</si>
  <si>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</si>
  <si>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</si>
  <si>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</si>
  <si>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</si>
  <si>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</si>
  <si>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</si>
  <si>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</si>
  <si>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</si>
  <si>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</si>
  <si>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</si>
  <si>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</si>
  <si>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</si>
  <si>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</si>
  <si>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</si>
  <si>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</si>
  <si>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</si>
  <si>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</si>
  <si>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</si>
  <si>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</si>
  <si>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</si>
  <si>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</si>
  <si>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</si>
  <si>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</si>
  <si>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</si>
  <si>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</si>
  <si>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</si>
  <si>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</si>
  <si>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</si>
  <si>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</si>
  <si>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</si>
  <si>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</si>
  <si>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</si>
  <si>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</si>
  <si>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</si>
  <si>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</si>
  <si>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</si>
  <si>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</si>
  <si>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</si>
  <si>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</si>
  <si>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</si>
  <si>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</si>
  <si>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</si>
  <si>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</si>
  <si>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</si>
  <si>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</si>
  <si>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</si>
  <si>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</si>
  <si>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</si>
  <si>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</si>
  <si>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</si>
  <si>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</si>
  <si>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</si>
  <si>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</si>
  <si>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</si>
  <si>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</si>
  <si>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</si>
  <si>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</si>
  <si>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</si>
  <si>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</si>
  <si>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</si>
  <si>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</si>
  <si>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</si>
  <si>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</si>
  <si>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</si>
  <si>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</si>
  <si>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</si>
  <si>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</si>
  <si>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</si>
  <si>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</si>
  <si>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</si>
  <si>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</si>
  <si>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</si>
  <si>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</si>
  <si>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</si>
  <si>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</si>
  <si>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</si>
  <si>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</si>
  <si>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</si>
  <si>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</si>
  <si>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</si>
  <si>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</si>
  <si>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</si>
  <si>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</si>
  <si>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</si>
  <si>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</si>
  <si>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</si>
  <si>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</si>
  <si>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</si>
  <si>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</si>
  <si>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</si>
  <si>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</si>
  <si>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</si>
  <si>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</si>
  <si>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</si>
  <si>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</si>
  <si>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</si>
  <si>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</si>
  <si>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</si>
  <si>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</si>
  <si>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</si>
  <si>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</si>
  <si>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</si>
  <si>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</si>
  <si>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</si>
  <si>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</si>
  <si>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</si>
  <si>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</si>
  <si>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</si>
  <si>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</si>
  <si>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</si>
  <si>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</si>
  <si>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</si>
  <si>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</si>
  <si>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</si>
  <si>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</si>
  <si>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</si>
  <si>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</si>
  <si>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</si>
  <si>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</si>
  <si>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</si>
  <si>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</si>
  <si>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</si>
  <si>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</si>
  <si>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</si>
  <si>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</si>
  <si>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</si>
  <si>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</si>
  <si>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</si>
  <si>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</si>
  <si>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</si>
  <si>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</si>
  <si>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</si>
  <si>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</si>
  <si>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</si>
  <si>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</si>
  <si>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</si>
  <si>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</si>
  <si>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</si>
  <si>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</si>
  <si>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</si>
  <si>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</si>
  <si>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</si>
  <si>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</si>
  <si>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</si>
  <si>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</si>
  <si>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</si>
  <si>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</si>
  <si>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</si>
  <si>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</si>
  <si>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</si>
  <si>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</si>
  <si>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</si>
  <si>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</si>
  <si>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</si>
  <si>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</si>
  <si>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</si>
  <si>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</si>
  <si>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</si>
  <si>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</si>
  <si>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</si>
  <si>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</si>
  <si>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</si>
  <si>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</si>
  <si>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</si>
  <si>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</si>
  <si>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</si>
  <si>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</si>
  <si>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</si>
  <si>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</si>
  <si>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</si>
  <si>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</si>
  <si>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</si>
  <si>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</si>
  <si>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</si>
  <si>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</si>
  <si>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</si>
  <si>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</si>
  <si>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</si>
  <si>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</si>
  <si>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</si>
  <si>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</si>
  <si>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</si>
  <si>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</si>
  <si>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</si>
  <si>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</si>
  <si>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</si>
  <si>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</si>
  <si>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</si>
  <si>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</si>
  <si>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</si>
  <si>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</si>
  <si>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</si>
  <si>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</si>
  <si>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</si>
  <si>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</si>
  <si>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</si>
  <si>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</si>
  <si>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</si>
  <si>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</si>
  <si>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</si>
  <si>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</si>
  <si>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</si>
  <si>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</si>
  <si>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</si>
  <si>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</si>
  <si>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</si>
  <si>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</si>
  <si>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</si>
  <si>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</si>
  <si>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</si>
  <si>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</si>
  <si>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</si>
  <si>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</si>
  <si>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</si>
  <si>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</si>
  <si>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</si>
  <si>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</si>
  <si>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</si>
  <si>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</si>
  <si>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</si>
  <si>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</si>
  <si>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</si>
  <si>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</si>
  <si>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</si>
  <si>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</si>
  <si>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</si>
  <si>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</si>
  <si>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</si>
  <si>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</si>
  <si>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</si>
  <si>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</si>
  <si>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</si>
  <si>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</si>
  <si>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</si>
  <si>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</si>
  <si>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</si>
  <si>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</si>
  <si>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</si>
  <si>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</si>
  <si>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</si>
  <si>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</si>
  <si>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</si>
  <si>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</si>
  <si>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</si>
  <si>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</si>
  <si>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</si>
  <si>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</si>
  <si>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</si>
  <si>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</si>
  <si>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</si>
  <si>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</si>
  <si>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</si>
  <si>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</si>
  <si>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</si>
  <si>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</si>
  <si>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</si>
  <si>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</si>
  <si>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</si>
  <si>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</si>
  <si>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</si>
  <si>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</si>
  <si>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</si>
  <si>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</si>
  <si>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</si>
  <si>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</si>
  <si>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</si>
  <si>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</si>
  <si>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</si>
  <si>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</si>
  <si>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</si>
  <si>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</si>
  <si>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</si>
  <si>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</si>
  <si>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</si>
  <si>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</si>
  <si>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</si>
  <si>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</si>
  <si>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</si>
  <si>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</si>
  <si>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</si>
  <si>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</si>
  <si>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</si>
  <si>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</si>
  <si>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</si>
  <si>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</si>
  <si>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</si>
  <si>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</si>
  <si>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</si>
  <si>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</si>
  <si>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</si>
  <si>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</si>
  <si>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</si>
  <si>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</si>
  <si>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</si>
  <si>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</si>
  <si>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</si>
  <si>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</si>
  <si>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</si>
  <si>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</si>
  <si>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</si>
  <si>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</si>
  <si>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</si>
  <si>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</si>
  <si>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</si>
  <si>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</si>
  <si>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</si>
  <si>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</si>
  <si>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</si>
  <si>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</si>
  <si>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</si>
  <si>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</si>
  <si>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</si>
  <si>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</si>
  <si>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</si>
  <si>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</si>
  <si>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</si>
  <si>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</si>
  <si>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</si>
  <si>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</si>
  <si>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</si>
  <si>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</si>
  <si>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</si>
  <si>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</si>
  <si>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</si>
  <si>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</si>
  <si>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</si>
  <si>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</si>
  <si>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</si>
  <si>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</si>
  <si>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</si>
  <si>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</si>
  <si>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</si>
  <si>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</si>
  <si>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</si>
  <si>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</si>
  <si>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</si>
  <si>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</si>
  <si>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</si>
  <si>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</si>
  <si>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</si>
  <si>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</si>
  <si>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</si>
  <si>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</si>
  <si>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</si>
  <si>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</si>
  <si>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</si>
  <si>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</si>
  <si>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</si>
  <si>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</si>
  <si>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</si>
  <si>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</si>
  <si>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</si>
  <si>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</si>
  <si>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</si>
  <si>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</si>
  <si>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</si>
  <si>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</si>
  <si>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</si>
  <si>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</si>
  <si>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</si>
  <si>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</si>
  <si>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</si>
  <si>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</si>
  <si>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</si>
  <si>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</si>
  <si>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</si>
  <si>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</si>
  <si>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</si>
  <si>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</si>
  <si>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</si>
  <si>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</si>
  <si>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</si>
  <si>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</si>
  <si>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</si>
  <si>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</si>
  <si>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</si>
  <si>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</si>
  <si>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</si>
  <si>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</si>
  <si>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</si>
  <si>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</si>
  <si>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</si>
  <si>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</si>
  <si>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</si>
  <si>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</si>
  <si>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</si>
  <si>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</si>
  <si>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</si>
  <si>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</si>
  <si>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</si>
  <si>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</si>
  <si>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</si>
  <si>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</si>
  <si>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</si>
  <si>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</si>
  <si>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</si>
  <si>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</si>
  <si>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</si>
  <si>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</si>
  <si>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</si>
  <si>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</si>
  <si>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</si>
  <si>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</si>
  <si>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</si>
  <si>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</si>
  <si>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</si>
  <si>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</si>
  <si>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</si>
  <si>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</si>
  <si>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</si>
  <si>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</si>
  <si>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</si>
  <si>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</si>
  <si>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</si>
  <si>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</si>
  <si>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</si>
  <si>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</si>
  <si>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</si>
  <si>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</si>
  <si>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</si>
  <si>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</si>
  <si>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</si>
  <si>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</si>
  <si>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</si>
  <si>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</si>
  <si>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</si>
  <si>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</si>
  <si>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</si>
  <si>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</si>
  <si>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</si>
  <si>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</si>
  <si>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</si>
  <si>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</si>
  <si>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</si>
  <si>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</si>
  <si>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</si>
  <si>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</si>
  <si>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</si>
  <si>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</si>
  <si>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</si>
  <si>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</si>
  <si>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</si>
  <si>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</si>
  <si>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</si>
  <si>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</si>
  <si>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</si>
  <si>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</si>
  <si>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</si>
  <si>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</si>
  <si>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</si>
  <si>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</si>
  <si>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</si>
  <si>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</si>
  <si>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</si>
  <si>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</si>
  <si>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</si>
  <si>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</si>
  <si>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</si>
  <si>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</si>
  <si>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</si>
  <si>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</si>
  <si>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</si>
  <si>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</si>
  <si>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</si>
  <si>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</si>
  <si>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</si>
  <si>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</si>
  <si>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</si>
  <si>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</si>
  <si>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</si>
  <si>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</si>
  <si>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</si>
  <si>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</si>
  <si>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</si>
  <si>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</si>
  <si>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</si>
  <si>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</si>
  <si>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</si>
  <si>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</si>
  <si>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</si>
  <si>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</si>
  <si>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</si>
  <si>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</si>
  <si>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</si>
  <si>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</si>
  <si>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</si>
  <si>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</si>
  <si>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</si>
  <si>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</si>
  <si>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</si>
  <si>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</si>
  <si>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</si>
  <si>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</si>
  <si>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</si>
  <si>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</si>
  <si>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</si>
  <si>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</si>
  <si>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</si>
  <si>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</si>
  <si>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</si>
  <si>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</si>
  <si>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</si>
  <si>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</si>
  <si>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</si>
  <si>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</si>
  <si>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</si>
  <si>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</si>
  <si>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</si>
  <si>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</si>
  <si>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</si>
  <si>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</si>
  <si>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</si>
  <si>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</si>
  <si>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</si>
  <si>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</si>
  <si>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</si>
  <si>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</si>
  <si>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</si>
  <si>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</si>
  <si>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</si>
  <si>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</si>
  <si>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</si>
  <si>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</si>
  <si>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</si>
  <si>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</si>
  <si>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</si>
  <si>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</si>
  <si>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</si>
  <si>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</si>
  <si>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</si>
  <si>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</si>
  <si>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</si>
  <si>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</si>
  <si>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</si>
  <si>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</si>
  <si>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</si>
  <si>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</si>
  <si>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</si>
  <si>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</si>
  <si>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</si>
  <si>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</si>
  <si>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</si>
  <si>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</si>
  <si>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</si>
  <si>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</si>
  <si>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</si>
  <si>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</si>
  <si>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</si>
  <si>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</si>
  <si>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</si>
  <si>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</si>
  <si>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</si>
  <si>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</si>
  <si>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</si>
  <si>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</si>
  <si>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</si>
  <si>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</si>
  <si>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</si>
  <si>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</si>
  <si>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</si>
  <si>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</si>
  <si>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</si>
  <si>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</si>
  <si>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</si>
  <si>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</si>
  <si>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</si>
  <si>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</si>
  <si>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</si>
  <si>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</si>
  <si>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</si>
  <si>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</si>
  <si>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</si>
  <si>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</si>
  <si>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</si>
  <si>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</si>
  <si>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</si>
  <si>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</si>
  <si>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</si>
  <si>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</si>
  <si>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</si>
  <si>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</si>
  <si>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</si>
  <si>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</si>
  <si>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</si>
  <si>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</si>
  <si>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</si>
  <si>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</si>
  <si>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</si>
  <si>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</si>
  <si>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</si>
  <si>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</si>
  <si>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</si>
  <si>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</si>
  <si>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</si>
  <si>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</si>
  <si>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</si>
  <si>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</si>
  <si>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</si>
  <si>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</si>
  <si>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</si>
  <si>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</si>
  <si>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</si>
  <si>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</si>
  <si>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</si>
  <si>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</si>
  <si>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</si>
  <si>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</si>
  <si>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</si>
  <si>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</si>
  <si>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</si>
  <si>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</si>
  <si>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</si>
  <si>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</si>
  <si>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</si>
  <si>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</si>
  <si>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</si>
  <si>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</si>
  <si>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</si>
  <si>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</si>
  <si>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</si>
  <si>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</si>
  <si>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</si>
  <si>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</si>
  <si>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</si>
  <si>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</si>
  <si>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</si>
  <si>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</si>
  <si>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</si>
  <si>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</si>
  <si>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</si>
  <si>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</si>
  <si>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</si>
  <si>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</si>
  <si>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</si>
  <si>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</si>
  <si>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</si>
  <si>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</si>
  <si>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</si>
  <si>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</si>
  <si>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</si>
  <si>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</si>
  <si>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</si>
  <si>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</si>
  <si>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</si>
  <si>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</si>
  <si>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</si>
  <si>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</si>
  <si>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</si>
  <si>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</si>
  <si>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</si>
  <si>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</si>
  <si>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</si>
  <si>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</si>
  <si>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</si>
  <si>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</si>
  <si>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</si>
  <si>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</si>
  <si>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</si>
  <si>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</si>
  <si>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</si>
  <si>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</si>
  <si>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</si>
  <si>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</si>
  <si>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</si>
  <si>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</si>
  <si>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</si>
  <si>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</si>
  <si>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</si>
  <si>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</si>
  <si>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</si>
  <si>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</si>
  <si>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</si>
  <si>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</si>
  <si>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</si>
  <si>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</si>
  <si>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</si>
  <si>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</si>
  <si>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</si>
  <si>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</si>
  <si>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</si>
  <si>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</si>
  <si>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</si>
  <si>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</si>
  <si>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</si>
  <si>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</si>
  <si>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</si>
  <si>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</si>
  <si>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</si>
  <si>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</si>
  <si>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</si>
  <si>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</si>
  <si>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</si>
  <si>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</si>
  <si>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</si>
  <si>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</si>
  <si>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</si>
  <si>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</si>
  <si>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</si>
  <si>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</si>
  <si>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</si>
  <si>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</si>
  <si>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</si>
  <si>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</si>
  <si>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</si>
  <si>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</si>
  <si>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</si>
  <si>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</si>
  <si>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</si>
  <si>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</si>
  <si>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</si>
  <si>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</si>
  <si>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</si>
  <si>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</si>
  <si>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</si>
  <si>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</si>
  <si>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</si>
  <si>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</si>
  <si>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</si>
  <si>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</si>
  <si>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</si>
  <si>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</si>
  <si>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</si>
  <si>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</si>
  <si>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</si>
  <si>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</si>
  <si>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</si>
  <si>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</si>
  <si>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</si>
  <si>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</si>
  <si>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</si>
  <si>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</si>
  <si>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</si>
  <si>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</si>
  <si>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</si>
  <si>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</si>
  <si>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</si>
  <si>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</si>
  <si>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</si>
  <si>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</si>
  <si>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</si>
  <si>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</si>
  <si>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</si>
  <si>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</si>
  <si>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</si>
  <si>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</si>
  <si>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</si>
  <si>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</si>
  <si>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</si>
  <si>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</si>
  <si>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</si>
  <si>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</si>
  <si>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</si>
  <si>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</si>
  <si>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</si>
  <si>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</si>
  <si>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</si>
  <si>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</si>
  <si>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</si>
  <si>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</si>
  <si>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</si>
  <si>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</si>
  <si>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</si>
  <si>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</si>
  <si>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</si>
  <si>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</si>
  <si>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</si>
  <si>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</si>
  <si>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</si>
  <si>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</si>
  <si>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</si>
  <si>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</si>
  <si>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</si>
  <si>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</si>
  <si>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</si>
  <si>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</si>
  <si>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</si>
  <si>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</si>
  <si>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</si>
  <si>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</si>
  <si>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</si>
  <si>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</si>
  <si>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</si>
  <si>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</si>
  <si>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</si>
  <si>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</si>
  <si>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</si>
  <si>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</si>
  <si>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</si>
  <si>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</si>
  <si>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</si>
  <si>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</si>
  <si>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</si>
  <si>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</si>
  <si>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</si>
  <si>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</si>
  <si>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</si>
  <si>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</si>
  <si>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</si>
  <si>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</si>
  <si>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</si>
  <si>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</si>
  <si>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</si>
  <si>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</si>
  <si>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</si>
  <si>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</si>
  <si>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</si>
  <si>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</si>
  <si>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</si>
  <si>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</si>
  <si>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</si>
  <si>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</si>
  <si>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</si>
  <si>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</si>
  <si>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</si>
  <si>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</si>
  <si>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</si>
  <si>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</si>
  <si>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</si>
  <si>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</si>
  <si>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</si>
  <si>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</si>
  <si>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</si>
  <si>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</si>
  <si>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</si>
  <si>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</si>
  <si>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</si>
  <si>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</si>
  <si>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</si>
  <si>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</si>
  <si>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</si>
  <si>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</si>
  <si>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</si>
  <si>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</si>
  <si>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</si>
  <si>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</si>
  <si>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</si>
  <si>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</si>
  <si>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</si>
  <si>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</si>
  <si>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</si>
  <si>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</si>
  <si>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</si>
  <si>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</si>
  <si>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</si>
  <si>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</si>
  <si>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</si>
  <si>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</si>
  <si>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</si>
  <si>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</si>
  <si>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</si>
  <si>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</si>
  <si>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</si>
  <si>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</si>
  <si>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</si>
  <si>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</si>
  <si>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</si>
  <si>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</si>
  <si>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</si>
  <si>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</si>
  <si>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</si>
  <si>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</si>
  <si>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</si>
  <si>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</si>
  <si>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</si>
  <si>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</si>
  <si>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</si>
  <si>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</si>
  <si>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</si>
  <si>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</si>
  <si>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</si>
  <si>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</si>
  <si>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</si>
  <si>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</si>
  <si>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</si>
  <si>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</si>
  <si>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</si>
  <si>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</si>
  <si>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</si>
  <si>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</si>
  <si>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</si>
  <si>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</si>
  <si>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</si>
  <si>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</si>
  <si>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</si>
  <si>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</si>
  <si>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</si>
  <si>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</si>
  <si>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</si>
  <si>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</si>
  <si>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</si>
  <si>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</si>
  <si>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</si>
  <si>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</si>
  <si>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</si>
  <si>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</si>
  <si>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</si>
  <si>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</si>
  <si>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</si>
  <si>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</si>
  <si>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</si>
  <si>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</si>
  <si>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</si>
  <si>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</si>
  <si>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</si>
  <si>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</si>
  <si>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</si>
  <si>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</si>
  <si>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</si>
  <si>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</si>
  <si>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</si>
  <si>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</si>
  <si>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</si>
  <si>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</si>
  <si>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</si>
  <si>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</si>
  <si>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</si>
  <si>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</si>
  <si>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</si>
  <si>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</si>
  <si>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</si>
  <si>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</si>
  <si>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</si>
  <si>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</si>
  <si>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</si>
  <si>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</si>
  <si>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</si>
  <si>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</si>
  <si>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</si>
  <si>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</si>
  <si>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</si>
  <si>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</si>
  <si>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</si>
  <si>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</si>
  <si>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</si>
  <si>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</si>
  <si>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</si>
  <si>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</si>
  <si>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</si>
  <si>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</si>
  <si>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</si>
  <si>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</si>
  <si>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</si>
  <si>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</si>
  <si>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</si>
  <si>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</si>
  <si>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</si>
  <si>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</si>
  <si>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</si>
  <si>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</si>
  <si>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</si>
  <si>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</si>
  <si>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</si>
  <si>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</si>
  <si>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</si>
  <si>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</si>
  <si>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</si>
  <si>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</si>
  <si>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</si>
  <si>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</si>
  <si>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</si>
  <si>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</si>
  <si>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</si>
  <si>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</si>
  <si>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</si>
  <si>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</si>
  <si>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</si>
  <si>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</si>
  <si>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</si>
  <si>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</si>
  <si>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</si>
  <si>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</si>
  <si>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</si>
  <si>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</si>
  <si>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</si>
  <si>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</si>
  <si>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</si>
  <si>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</si>
  <si>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</si>
  <si>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</si>
  <si>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</si>
  <si>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</si>
  <si>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</si>
  <si>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</si>
  <si>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</si>
  <si>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</si>
  <si>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</si>
  <si>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</si>
  <si>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</si>
  <si>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</si>
  <si>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</si>
  <si>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</si>
  <si>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</si>
  <si>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</si>
  <si>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</si>
  <si>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</si>
  <si>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</si>
  <si>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</si>
  <si>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</si>
  <si>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</si>
  <si>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</si>
  <si>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</si>
  <si>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</si>
  <si>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</si>
  <si>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</si>
  <si>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</si>
  <si>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</si>
  <si>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</si>
  <si>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</si>
  <si>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</si>
  <si>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</si>
  <si>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</si>
  <si>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</si>
  <si>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</si>
  <si>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</si>
  <si>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</si>
  <si>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</si>
  <si>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</si>
  <si>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</si>
  <si>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</si>
  <si>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</si>
  <si>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</si>
  <si>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</si>
  <si>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</si>
  <si>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</si>
  <si>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</si>
  <si>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</si>
  <si>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</si>
  <si>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</si>
  <si>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</si>
  <si>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</si>
  <si>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</si>
  <si>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</si>
  <si>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</si>
  <si>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</si>
  <si>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</si>
  <si>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</si>
  <si>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</si>
  <si>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</si>
  <si>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</si>
  <si>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</si>
  <si>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</si>
  <si>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</si>
  <si>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</si>
  <si>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</si>
  <si>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</si>
  <si>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</si>
  <si>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</si>
  <si>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</si>
  <si>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</si>
  <si>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</si>
  <si>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</si>
  <si>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</si>
  <si>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</si>
  <si>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</si>
  <si>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</si>
  <si>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</si>
  <si>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</si>
  <si>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</si>
  <si>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</si>
  <si>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</si>
  <si>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</si>
  <si>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</si>
  <si>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</si>
  <si>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</si>
  <si>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</si>
  <si>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</si>
  <si>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</si>
  <si>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</si>
  <si>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</si>
  <si>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</si>
  <si>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</si>
  <si>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</si>
  <si>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</si>
  <si>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</si>
  <si>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</si>
  <si>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</si>
  <si>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</si>
  <si>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</si>
  <si>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</si>
  <si>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</si>
  <si>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</si>
  <si>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</si>
  <si>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</si>
  <si>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</si>
  <si>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</si>
  <si>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</si>
  <si>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</si>
  <si>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</si>
  <si>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</si>
  <si>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</si>
  <si>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</si>
  <si>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</si>
  <si>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</si>
  <si>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</si>
  <si>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</si>
  <si>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</si>
  <si>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</si>
  <si>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</si>
  <si>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</si>
  <si>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</si>
  <si>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</si>
  <si>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</si>
  <si>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</si>
  <si>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</si>
  <si>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</si>
  <si>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</si>
  <si>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</si>
  <si>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</si>
  <si>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</si>
  <si>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</si>
  <si>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</si>
  <si>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</si>
  <si>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</si>
  <si>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</si>
  <si>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</si>
  <si>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</si>
  <si>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</si>
  <si>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</si>
  <si>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</si>
  <si>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</si>
  <si>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</si>
  <si>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</si>
  <si>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</si>
  <si>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</si>
  <si>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</si>
  <si>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</si>
  <si>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</si>
  <si>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</si>
  <si>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</si>
  <si>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</si>
  <si>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</si>
  <si>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</si>
  <si>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</si>
  <si>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</si>
  <si>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</si>
  <si>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</si>
  <si>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</si>
  <si>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</si>
  <si>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</si>
  <si>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</si>
  <si>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</si>
  <si>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</si>
  <si>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</si>
  <si>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</si>
  <si>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</si>
  <si>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</si>
  <si>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</si>
  <si>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</si>
  <si>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</si>
  <si>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</si>
  <si>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</si>
  <si>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</si>
  <si>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</si>
  <si>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</si>
  <si>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</si>
  <si>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</si>
  <si>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</si>
  <si>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</si>
  <si>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</si>
  <si>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</si>
  <si>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</si>
  <si>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</si>
  <si>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</si>
  <si>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</si>
  <si>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</si>
  <si>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</si>
  <si>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</si>
  <si>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</si>
  <si>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</si>
  <si>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</si>
  <si>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</si>
  <si>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</si>
  <si>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</si>
  <si>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</si>
  <si>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</si>
  <si>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</si>
  <si>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</si>
  <si>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</si>
  <si>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</si>
  <si>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</si>
  <si>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</si>
  <si>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</si>
  <si>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</si>
  <si>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</si>
  <si>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</si>
  <si>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</si>
  <si>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</si>
  <si>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</si>
  <si>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</si>
  <si>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</si>
  <si>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</si>
  <si>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</si>
  <si>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</si>
  <si>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</si>
  <si>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</si>
  <si>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</si>
  <si>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</si>
  <si>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</si>
  <si>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</si>
  <si>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</si>
  <si>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</si>
  <si>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</si>
  <si>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</si>
  <si>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</si>
  <si>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</si>
  <si>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</si>
  <si>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</si>
  <si>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</si>
  <si>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</si>
  <si>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</si>
  <si>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</si>
  <si>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</si>
  <si>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</si>
  <si>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</si>
  <si>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</si>
  <si>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</si>
  <si>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</si>
  <si>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</si>
  <si>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</si>
  <si>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</si>
  <si>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</si>
  <si>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</si>
  <si>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</si>
  <si>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</si>
  <si>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</si>
  <si>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</si>
  <si>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</si>
  <si>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</si>
  <si>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</si>
  <si>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</si>
  <si>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</si>
  <si>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</si>
  <si>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</si>
  <si>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</si>
  <si>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</si>
  <si>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</si>
  <si>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</si>
  <si>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</si>
  <si>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</si>
  <si>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</si>
  <si>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</si>
  <si>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</si>
  <si>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</si>
  <si>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</si>
  <si>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</si>
  <si>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</si>
  <si>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</si>
  <si>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</si>
  <si>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</si>
  <si>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</si>
  <si>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</si>
  <si>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</si>
  <si>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</si>
  <si>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</si>
  <si>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</si>
  <si>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</si>
  <si>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</si>
  <si>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</si>
  <si>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</si>
  <si>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</si>
  <si>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</si>
  <si>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</si>
  <si>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</si>
  <si>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</si>
  <si>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</si>
  <si>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</si>
  <si>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</si>
  <si>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</si>
  <si>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</si>
  <si>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</si>
  <si>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</si>
  <si>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</si>
  <si>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</si>
  <si>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</si>
  <si>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</si>
  <si>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</si>
  <si>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</si>
  <si>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</si>
  <si>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</si>
  <si>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</si>
  <si>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</si>
  <si>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</si>
  <si>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</si>
  <si>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</si>
  <si>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</si>
  <si>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</si>
  <si>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</si>
  <si>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</si>
  <si>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</si>
  <si>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</si>
  <si>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</si>
  <si>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</si>
  <si>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</si>
  <si>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</si>
  <si>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</si>
  <si>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</si>
  <si>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</si>
  <si>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</si>
  <si>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</si>
  <si>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</si>
  <si>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</si>
  <si>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</si>
  <si>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</si>
  <si>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</si>
  <si>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</si>
  <si>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</si>
  <si>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</si>
  <si>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</si>
  <si>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</si>
  <si>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</si>
  <si>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</si>
  <si>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</si>
  <si>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</si>
  <si>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</si>
  <si>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</si>
  <si>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</si>
  <si>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</si>
  <si>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</si>
  <si>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</si>
  <si>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</si>
  <si>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</si>
  <si>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</si>
  <si>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</si>
  <si>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</si>
  <si>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</si>
  <si>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</si>
  <si>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</si>
  <si>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</si>
  <si>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</si>
  <si>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</si>
  <si>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</si>
  <si>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</si>
  <si>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</si>
  <si>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</si>
  <si>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</si>
  <si>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</si>
  <si>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</si>
  <si>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</si>
  <si>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</si>
  <si>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</si>
  <si>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</si>
  <si>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</si>
  <si>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</si>
  <si>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</si>
  <si>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</si>
  <si>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</si>
  <si>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</si>
  <si>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</si>
  <si>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</si>
  <si>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</si>
  <si>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</si>
  <si>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</si>
  <si>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</si>
  <si>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</si>
  <si>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</si>
  <si>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</si>
  <si>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</si>
  <si>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</si>
  <si>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</si>
  <si>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</si>
  <si>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</si>
  <si>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</si>
  <si>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</si>
  <si>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</si>
  <si>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</si>
  <si>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</si>
  <si>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</si>
  <si>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</si>
  <si>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</si>
  <si>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</si>
  <si>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</si>
  <si>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</si>
  <si>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</si>
  <si>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</si>
  <si>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</si>
  <si>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</si>
  <si>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</si>
  <si>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</si>
  <si>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</si>
  <si>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</si>
  <si>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</si>
  <si>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</si>
  <si>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</si>
  <si>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</si>
  <si>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</si>
  <si>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</si>
  <si>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</si>
  <si>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</si>
  <si>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</si>
  <si>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</si>
  <si>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</si>
  <si>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</si>
  <si>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</si>
  <si>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</si>
  <si>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</si>
  <si>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</si>
  <si>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</si>
  <si>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</si>
  <si>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</si>
  <si>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</si>
  <si>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</si>
  <si>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</si>
  <si>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</si>
  <si>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</si>
  <si>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</si>
  <si>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</si>
  <si>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</si>
  <si>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</si>
  <si>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</si>
  <si>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</si>
  <si>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</si>
  <si>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</si>
  <si>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</si>
  <si>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</si>
  <si>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</si>
  <si>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</si>
  <si>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</si>
  <si>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</si>
  <si>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</si>
  <si>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</si>
  <si>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</si>
  <si>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</si>
  <si>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</si>
  <si>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</si>
  <si>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</si>
  <si>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</si>
  <si>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</si>
  <si>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</si>
  <si>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</si>
  <si>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</si>
  <si>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</si>
  <si>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</si>
  <si>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</si>
  <si>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</si>
  <si>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</si>
  <si>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</si>
  <si>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</si>
  <si>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</si>
  <si>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</si>
  <si>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</si>
  <si>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</si>
  <si>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</si>
  <si>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</si>
  <si>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</si>
  <si>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</si>
  <si>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</si>
  <si>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</si>
  <si>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</si>
  <si>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</si>
  <si>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</si>
  <si>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</si>
  <si>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</si>
  <si>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</si>
  <si>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</si>
  <si>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</si>
  <si>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</si>
  <si>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</si>
  <si>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</si>
  <si>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</si>
  <si>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</si>
  <si>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</si>
  <si>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</si>
  <si>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</si>
  <si>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</si>
  <si>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</si>
  <si>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</si>
  <si>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</si>
  <si>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</si>
  <si>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</si>
  <si>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</si>
  <si>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</si>
  <si>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</si>
  <si>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</si>
  <si>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</si>
  <si>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</si>
  <si>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</si>
  <si>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</si>
  <si>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</si>
  <si>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</si>
  <si>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</si>
  <si>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</si>
  <si>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</si>
  <si>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</si>
  <si>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</si>
  <si>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</si>
  <si>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</si>
  <si>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</si>
  <si>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</si>
  <si>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</si>
  <si>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</si>
  <si>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</si>
  <si>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</si>
  <si>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</si>
  <si>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</si>
  <si>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</si>
  <si>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</si>
  <si>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</si>
  <si>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</si>
  <si>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</si>
  <si>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</si>
  <si>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</si>
  <si>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</si>
  <si>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</si>
  <si>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</si>
  <si>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</si>
  <si>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</si>
  <si>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</si>
  <si>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</si>
  <si>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</si>
  <si>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</si>
  <si>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</si>
  <si>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</si>
  <si>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</si>
  <si>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</si>
  <si>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</si>
  <si>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</si>
  <si>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</si>
  <si>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</si>
  <si>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</si>
  <si>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</si>
  <si>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</si>
  <si>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</si>
  <si>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</si>
  <si>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</si>
  <si>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</si>
  <si>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</si>
  <si>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</si>
  <si>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</si>
  <si>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</si>
  <si>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</si>
  <si>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</si>
  <si>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</si>
  <si>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</si>
  <si>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</si>
  <si>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</si>
  <si>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</si>
  <si>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</si>
  <si>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</si>
  <si>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</si>
  <si>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</si>
  <si>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</si>
  <si>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</si>
  <si>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</si>
  <si>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</si>
  <si>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</si>
  <si>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</si>
  <si>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</si>
  <si>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</si>
  <si>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</si>
  <si>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</si>
  <si>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</si>
  <si>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</si>
  <si>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</si>
  <si>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</si>
  <si>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</si>
  <si>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</si>
  <si>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</si>
  <si>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</si>
  <si>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</si>
  <si>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</si>
  <si>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</si>
  <si>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</si>
  <si>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</si>
  <si>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</si>
  <si>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</si>
  <si>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</si>
  <si>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</si>
  <si>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</si>
  <si>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</si>
  <si>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</si>
  <si>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</si>
  <si>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</si>
  <si>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</si>
  <si>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</si>
  <si>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</si>
  <si>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</si>
  <si>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</si>
  <si>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</si>
  <si>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</si>
  <si>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</si>
  <si>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</si>
  <si>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</si>
  <si>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</si>
  <si>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</si>
  <si>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</si>
  <si>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</si>
  <si>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</si>
  <si>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</si>
  <si>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</si>
  <si>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</si>
  <si>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</si>
  <si>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</si>
  <si>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</si>
  <si>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</si>
  <si>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</si>
  <si>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</si>
  <si>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</si>
  <si>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</si>
  <si>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</si>
  <si>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</si>
  <si>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</si>
  <si>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</si>
  <si>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</si>
  <si>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</si>
  <si>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</si>
  <si>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</si>
  <si>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</si>
  <si>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</si>
  <si>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</si>
  <si>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</si>
  <si>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</si>
  <si>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</si>
  <si>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</si>
  <si>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</si>
  <si>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</si>
  <si>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</si>
  <si>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</si>
  <si>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</si>
  <si>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</si>
  <si>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</si>
  <si>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</si>
  <si>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</si>
  <si>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</si>
  <si>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</si>
  <si>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</si>
  <si>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</si>
  <si>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</si>
  <si>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</si>
  <si>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</si>
  <si>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</si>
  <si>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</si>
  <si>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</si>
  <si>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</si>
  <si>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</si>
  <si>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</si>
  <si>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</si>
  <si>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</si>
  <si>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</si>
  <si>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</si>
  <si>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</si>
  <si>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</si>
  <si>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</si>
  <si>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</si>
  <si>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</si>
  <si>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</si>
  <si>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</si>
  <si>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</si>
  <si>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</si>
  <si>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</si>
  <si>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</si>
  <si>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</si>
  <si>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</si>
  <si>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</si>
  <si>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</si>
  <si>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</si>
  <si>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</si>
  <si>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</si>
  <si>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</si>
  <si>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</si>
  <si>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</si>
  <si>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</si>
  <si>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</si>
  <si>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</si>
  <si>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</si>
  <si>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</si>
  <si>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</si>
  <si>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</si>
  <si>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</si>
  <si>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</si>
  <si>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</si>
  <si>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</si>
  <si>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</si>
  <si>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</si>
  <si>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</si>
  <si>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</si>
  <si>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</si>
  <si>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</si>
  <si>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</si>
  <si>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</si>
  <si>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</si>
  <si>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</si>
  <si>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</si>
  <si>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</si>
  <si>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</si>
  <si>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</si>
  <si>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</si>
  <si>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</si>
  <si>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</si>
  <si>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</si>
  <si>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</si>
  <si>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</si>
  <si>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</si>
  <si>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</si>
  <si>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</si>
  <si>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</si>
  <si>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</si>
  <si>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</si>
  <si>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</si>
  <si>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</si>
  <si>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</si>
  <si>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</si>
  <si>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</si>
  <si>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</si>
  <si>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</si>
  <si>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</si>
  <si>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</si>
  <si>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</si>
  <si>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</si>
  <si>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</si>
  <si>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</si>
  <si>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</si>
  <si>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</si>
  <si>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</si>
  <si>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</si>
  <si>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</si>
  <si>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</si>
  <si>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</si>
  <si>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</si>
  <si>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</si>
  <si>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</si>
  <si>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</si>
  <si>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</si>
  <si>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</si>
  <si>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</si>
  <si>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</si>
  <si>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</si>
  <si>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</si>
  <si>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</si>
  <si>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</si>
  <si>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</si>
  <si>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</si>
  <si>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</si>
  <si>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</si>
  <si>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</si>
  <si>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</si>
  <si>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</si>
  <si>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</si>
  <si>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</si>
  <si>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</si>
  <si>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</si>
  <si>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</si>
  <si>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</si>
  <si>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</si>
  <si>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</si>
  <si>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</si>
  <si>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</si>
  <si>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</si>
  <si>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</si>
  <si>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</si>
  <si>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</si>
  <si>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</si>
  <si>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</si>
  <si>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</si>
  <si>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</si>
  <si>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</si>
  <si>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</si>
  <si>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</si>
  <si>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</si>
  <si>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</si>
  <si>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</si>
  <si>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</si>
  <si>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</si>
  <si>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</si>
  <si>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</si>
  <si>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</si>
  <si>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</si>
  <si>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</si>
  <si>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</si>
  <si>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</si>
  <si>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</si>
  <si>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</si>
  <si>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</si>
  <si>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</si>
  <si>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</si>
  <si>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</si>
  <si>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</si>
  <si>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</si>
  <si>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</si>
  <si>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</si>
  <si>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</si>
  <si>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</si>
  <si>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</si>
  <si>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</si>
  <si>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</si>
  <si>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</si>
  <si>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</si>
  <si>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</si>
  <si>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</si>
  <si>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</si>
  <si>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</si>
  <si>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</si>
  <si>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</si>
  <si>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</si>
  <si>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</si>
  <si>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</si>
  <si>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</si>
  <si>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</si>
  <si>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</si>
  <si>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</si>
  <si>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</si>
  <si>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</si>
  <si>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</si>
  <si>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</si>
  <si>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</si>
  <si>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</si>
  <si>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</si>
  <si>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</si>
  <si>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</si>
  <si>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</si>
  <si>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</si>
  <si>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</si>
  <si>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</si>
  <si>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</si>
  <si>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</si>
  <si>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</si>
  <si>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</si>
  <si>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</si>
  <si>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</si>
  <si>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</si>
  <si>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</si>
  <si>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</si>
  <si>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</si>
  <si>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</si>
  <si>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</si>
  <si>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</si>
  <si>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</si>
  <si>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</si>
  <si>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</si>
  <si>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</si>
  <si>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</si>
  <si>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</si>
  <si>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</si>
  <si>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</si>
  <si>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</si>
  <si>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</si>
  <si>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</si>
  <si>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</si>
  <si>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</si>
  <si>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</si>
  <si>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</si>
  <si>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</si>
  <si>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</si>
  <si>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</si>
  <si>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</si>
  <si>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</si>
  <si>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</si>
  <si>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</si>
  <si>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</si>
  <si>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</si>
  <si>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</si>
  <si>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</si>
  <si>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</si>
  <si>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</si>
  <si>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</si>
  <si>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</si>
  <si>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</si>
  <si>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</si>
  <si>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</si>
  <si>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</si>
  <si>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</si>
  <si>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</si>
  <si>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</si>
  <si>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</si>
  <si>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</si>
  <si>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</si>
  <si>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</si>
  <si>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</si>
  <si>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</si>
  <si>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</si>
  <si>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</si>
  <si>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</si>
  <si>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</si>
  <si>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</si>
  <si>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</si>
  <si>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</si>
  <si>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</si>
  <si>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</si>
  <si>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</si>
  <si>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</si>
  <si>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</si>
  <si>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</si>
  <si>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</si>
  <si>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</si>
  <si>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</si>
  <si>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</si>
  <si>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</si>
  <si>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</si>
  <si>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</si>
  <si>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</si>
  <si>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</si>
  <si>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</si>
  <si>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</si>
  <si>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</si>
  <si>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</si>
  <si>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</si>
  <si>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</si>
  <si>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</si>
  <si>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</si>
  <si>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</si>
  <si>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</si>
  <si>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</si>
  <si>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</si>
  <si>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</si>
  <si>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</si>
  <si>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</si>
  <si>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</si>
  <si>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</si>
  <si>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</si>
  <si>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</si>
  <si>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</si>
  <si>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</si>
  <si>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</si>
  <si>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</si>
  <si>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</si>
  <si>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</si>
  <si>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</si>
  <si>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</si>
  <si>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</si>
  <si>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</si>
  <si>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</si>
  <si>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</si>
  <si>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</si>
  <si>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</si>
  <si>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</si>
  <si>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</si>
  <si>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</si>
  <si>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</si>
  <si>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</si>
  <si>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</si>
  <si>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</si>
  <si>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</si>
  <si>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</si>
  <si>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</si>
  <si>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</si>
  <si>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</si>
  <si>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</si>
  <si>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</si>
  <si>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</si>
  <si>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</si>
  <si>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</si>
  <si>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</si>
  <si>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</si>
  <si>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</si>
  <si>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</si>
  <si>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</si>
  <si>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</si>
  <si>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</si>
  <si>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</si>
  <si>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</si>
  <si>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</si>
  <si>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</si>
  <si>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</si>
  <si>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</si>
  <si>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</si>
  <si>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</si>
  <si>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</si>
  <si>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</si>
  <si>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</si>
  <si>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</si>
  <si>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</si>
  <si>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</si>
  <si>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</si>
  <si>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</si>
  <si>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</si>
  <si>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</si>
  <si>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</si>
  <si>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</si>
  <si>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</si>
  <si>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</si>
  <si>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</si>
  <si>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</si>
  <si>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</si>
  <si>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</si>
  <si>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</si>
  <si>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</si>
  <si>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</si>
  <si>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</si>
  <si>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</si>
  <si>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</si>
  <si>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</si>
  <si>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</si>
  <si>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</si>
  <si>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</si>
  <si>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</si>
  <si>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</si>
  <si>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</si>
  <si>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</si>
  <si>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</si>
  <si>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</si>
  <si>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</si>
  <si>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</si>
  <si>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</si>
  <si>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</si>
  <si>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</si>
  <si>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</si>
  <si>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</si>
  <si>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</si>
  <si>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</si>
  <si>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</si>
  <si>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</si>
  <si>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</si>
  <si>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</si>
  <si>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</si>
  <si>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</si>
  <si>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</si>
  <si>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</si>
  <si>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</si>
  <si>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</si>
  <si>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</si>
  <si>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</si>
  <si>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</si>
  <si>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</si>
  <si>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</si>
  <si>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</si>
  <si>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</si>
  <si>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</si>
  <si>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</si>
  <si>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</si>
  <si>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</si>
  <si>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</si>
  <si>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</si>
  <si>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</si>
  <si>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</si>
  <si>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</si>
  <si>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</si>
  <si>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</si>
  <si>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</si>
  <si>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</si>
  <si>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</si>
  <si>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</si>
  <si>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</si>
  <si>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</si>
  <si>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</si>
  <si>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</si>
  <si>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</si>
  <si>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</si>
  <si>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</si>
  <si>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</si>
  <si>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</si>
  <si>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</si>
  <si>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</si>
  <si>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</si>
  <si>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</si>
  <si>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</si>
  <si>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</si>
  <si>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</si>
  <si>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</si>
  <si>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</si>
  <si>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</si>
  <si>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</si>
  <si>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</si>
  <si>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</si>
  <si>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</si>
  <si>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</si>
  <si>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</si>
  <si>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</si>
  <si>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</si>
  <si>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</si>
  <si>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</si>
  <si>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</si>
  <si>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</si>
  <si>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</si>
  <si>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</si>
  <si>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</si>
  <si>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</si>
  <si>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</si>
  <si>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</si>
  <si>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</si>
  <si>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</si>
  <si>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</si>
  <si>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</si>
  <si>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</si>
  <si>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</si>
  <si>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</si>
  <si>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</si>
  <si>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</si>
  <si>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</si>
  <si>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</si>
  <si>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</si>
  <si>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</si>
  <si>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</si>
  <si>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</si>
  <si>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</si>
  <si>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</si>
  <si>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</si>
  <si>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</si>
  <si>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</si>
  <si>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</si>
  <si>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</si>
  <si>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</si>
  <si>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</si>
  <si>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</si>
  <si>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</si>
  <si>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</si>
  <si>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</si>
  <si>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</si>
  <si>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</si>
  <si>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</si>
  <si>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</si>
  <si>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</si>
  <si>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</si>
  <si>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</si>
  <si>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</si>
  <si>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</si>
  <si>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</si>
  <si>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</si>
  <si>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</si>
  <si>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</si>
  <si>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</si>
  <si>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</si>
  <si>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</si>
  <si>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</si>
  <si>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</si>
  <si>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</si>
  <si>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</si>
  <si>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</si>
  <si>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</si>
  <si>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</si>
  <si>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</si>
  <si>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</si>
  <si>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</si>
  <si>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</si>
  <si>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</si>
  <si>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</si>
  <si>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</si>
  <si>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</si>
  <si>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</si>
  <si>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</si>
  <si>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</si>
  <si>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</si>
  <si>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</si>
  <si>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</si>
  <si>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</si>
  <si>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</si>
  <si>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</si>
  <si>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</si>
  <si>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</si>
  <si>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</si>
  <si>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</si>
  <si>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</si>
  <si>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</si>
  <si>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</si>
  <si>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</si>
  <si>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</si>
  <si>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</si>
  <si>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</si>
  <si>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</si>
  <si>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</si>
  <si>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</si>
  <si>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</si>
  <si>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</si>
  <si>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</si>
  <si>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</si>
  <si>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</si>
  <si>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</si>
  <si>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</si>
  <si>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</si>
  <si>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</si>
  <si>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</si>
  <si>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</si>
  <si>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</si>
  <si>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</si>
  <si>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</si>
  <si>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</si>
  <si>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</si>
  <si>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</si>
  <si>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</si>
  <si>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</si>
  <si>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</si>
  <si>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</si>
  <si>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</si>
  <si>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</si>
  <si>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</si>
  <si>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</si>
  <si>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</si>
  <si>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</si>
  <si>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</si>
  <si>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</si>
  <si>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</si>
  <si>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</si>
  <si>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</si>
  <si>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</si>
  <si>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</si>
  <si>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</si>
  <si>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</si>
  <si>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</si>
  <si>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</si>
  <si>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</si>
  <si>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</si>
  <si>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</si>
  <si>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</si>
  <si>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</si>
  <si>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</si>
  <si>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</si>
  <si>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</si>
  <si>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</si>
  <si>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Date Created Conversion</t>
  </si>
  <si>
    <t>Date Ended Conversion</t>
  </si>
  <si>
    <t>All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</si>
  <si>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</si>
  <si>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</si>
  <si>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</si>
  <si>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</si>
  <si>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</si>
  <si>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</si>
  <si>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</si>
  <si>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</si>
  <si>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</si>
  <si>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</si>
  <si>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</si>
  <si>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</si>
  <si>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</si>
  <si>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</si>
  <si>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</si>
  <si>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</si>
  <si>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</si>
  <si>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</si>
  <si>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</si>
  <si>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</si>
  <si>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</si>
  <si>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Average</t>
  </si>
  <si>
    <t>Median</t>
  </si>
  <si>
    <t>Min</t>
  </si>
  <si>
    <t>Max</t>
  </si>
  <si>
    <t>Variance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</si>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</sst>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1" fontId="0" fillId="0" borderId="0" xfId="1" applyNumberFormat="1" applyFont="1"/>
    <xf numFmtId="2" fontId="0" fillId="0" borderId="0" xfId="0" applyNumberFormat="1" applyAlignment="1">
      <alignment horizontal="center"/>
    </xf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2" fontId="0" fillId="0" borderId="0" xfId="0" applyNumberFormat="1" applyAlignment="1">
      <alignment horizontal="left"/>
    </xf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9-4197-A51C-303C3F7C341E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9-4197-A51C-303C3F7C341E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9-4197-A51C-303C3F7C3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813664"/>
        <c:axId val="542815304"/>
      </c:lineChart>
      <c:catAx>
        <c:axId val="5428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15304"/>
        <c:crosses val="autoZero"/>
        <c:auto val="1"/>
        <c:lblAlgn val="ctr"/>
        <c:lblOffset val="100"/>
        <c:noMultiLvlLbl val="0"/>
      </c:catAx>
      <c:valAx>
        <c:axId val="54281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per category!PivotTable3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F-4D66-9C17-FF3A4189AF1B}"/>
            </c:ext>
          </c:extLst>
        </c:ser>
        <c:ser>
          <c:idx val="1"/>
          <c:order val="1"/>
          <c:tx>
            <c:strRef>
              <c:f>'Pivot per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F-4D66-9C17-FF3A4189AF1B}"/>
            </c:ext>
          </c:extLst>
        </c:ser>
        <c:ser>
          <c:idx val="2"/>
          <c:order val="2"/>
          <c:tx>
            <c:strRef>
              <c:f>'Pivot per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6F-4D66-9C17-FF3A4189AF1B}"/>
            </c:ext>
          </c:extLst>
        </c:ser>
        <c:ser>
          <c:idx val="3"/>
          <c:order val="3"/>
          <c:tx>
            <c:strRef>
              <c:f>'Pivot per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6F-4D66-9C17-FF3A4189A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363880"/>
        <c:axId val="573364208"/>
      </c:barChart>
      <c:catAx>
        <c:axId val="57336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64208"/>
        <c:crosses val="autoZero"/>
        <c:auto val="1"/>
        <c:lblAlgn val="ctr"/>
        <c:lblOffset val="100"/>
        <c:noMultiLvlLbl val="0"/>
      </c:catAx>
      <c:valAx>
        <c:axId val="5733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6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per 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Sub-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per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9-4F6A-A730-D4B3B08BF171}"/>
            </c:ext>
          </c:extLst>
        </c:ser>
        <c:ser>
          <c:idx val="1"/>
          <c:order val="1"/>
          <c:tx>
            <c:strRef>
              <c:f>'Pivot per sub-category'!$C$3:$C$4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per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9-4F6A-A730-D4B3B08BF171}"/>
            </c:ext>
          </c:extLst>
        </c:ser>
        <c:ser>
          <c:idx val="2"/>
          <c:order val="2"/>
          <c:tx>
            <c:strRef>
              <c:f>'Pivot per sub-category'!$D$3:$D$4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9-4F6A-A730-D4B3B08BF171}"/>
            </c:ext>
          </c:extLst>
        </c:ser>
        <c:ser>
          <c:idx val="3"/>
          <c:order val="3"/>
          <c:tx>
            <c:strRef>
              <c:f>'Pivot per sub-category'!$E$3:$E$4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per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9-4F6A-A730-D4B3B08BF17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8289560"/>
        <c:axId val="438286608"/>
      </c:barChart>
      <c:catAx>
        <c:axId val="438289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86608"/>
        <c:crosses val="autoZero"/>
        <c:auto val="1"/>
        <c:lblAlgn val="ctr"/>
        <c:lblOffset val="100"/>
        <c:noMultiLvlLbl val="0"/>
      </c:catAx>
      <c:valAx>
        <c:axId val="4382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89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Pivot'!$A$5:$A$4069</c:f>
              <c:strCache>
                <c:ptCount val="4064"/>
                <c:pt idx="0">
                  <c:v>17/05/2009 3:55</c:v>
                </c:pt>
                <c:pt idx="1">
                  <c:v>13/07/2009 16:54</c:v>
                </c:pt>
                <c:pt idx="2">
                  <c:v>18/08/2009 21:29</c:v>
                </c:pt>
                <c:pt idx="3">
                  <c:v>25/08/2009 15:26</c:v>
                </c:pt>
                <c:pt idx="4">
                  <c:v>12/09/2009 1:21</c:v>
                </c:pt>
                <c:pt idx="5">
                  <c:v>14/09/2009 6:05</c:v>
                </c:pt>
                <c:pt idx="6">
                  <c:v>14/09/2009 21:38</c:v>
                </c:pt>
                <c:pt idx="7">
                  <c:v>23/09/2009 13:35</c:v>
                </c:pt>
                <c:pt idx="8">
                  <c:v>23/09/2009 17:24</c:v>
                </c:pt>
                <c:pt idx="9">
                  <c:v>02/10/2009 2:31</c:v>
                </c:pt>
                <c:pt idx="10">
                  <c:v>16/10/2009 22:02</c:v>
                </c:pt>
                <c:pt idx="11">
                  <c:v>05/11/2009 18:02</c:v>
                </c:pt>
                <c:pt idx="12">
                  <c:v>06/11/2009 20:07</c:v>
                </c:pt>
                <c:pt idx="13">
                  <c:v>10/11/2009 16:48</c:v>
                </c:pt>
                <c:pt idx="14">
                  <c:v>14/01/2010 13:00</c:v>
                </c:pt>
                <c:pt idx="15">
                  <c:v>16/01/2010 22:04</c:v>
                </c:pt>
                <c:pt idx="16">
                  <c:v>20/01/2010 10:11</c:v>
                </c:pt>
                <c:pt idx="17">
                  <c:v>27/01/2010 4:11</c:v>
                </c:pt>
                <c:pt idx="18">
                  <c:v>04/02/2010 7:45</c:v>
                </c:pt>
                <c:pt idx="19">
                  <c:v>06/02/2010 22:03</c:v>
                </c:pt>
                <c:pt idx="20">
                  <c:v>26/02/2010 21:36</c:v>
                </c:pt>
                <c:pt idx="21">
                  <c:v>10/03/2010 21:15</c:v>
                </c:pt>
                <c:pt idx="22">
                  <c:v>11/03/2010 20:02</c:v>
                </c:pt>
                <c:pt idx="23">
                  <c:v>13/03/2010 5:48</c:v>
                </c:pt>
                <c:pt idx="24">
                  <c:v>17/03/2010 10:48</c:v>
                </c:pt>
                <c:pt idx="25">
                  <c:v>18/03/2010 17:52</c:v>
                </c:pt>
                <c:pt idx="26">
                  <c:v>29/03/2010 15:54</c:v>
                </c:pt>
                <c:pt idx="27">
                  <c:v>30/03/2010 5:53</c:v>
                </c:pt>
                <c:pt idx="28">
                  <c:v>06/04/2010 17:52</c:v>
                </c:pt>
                <c:pt idx="29">
                  <c:v>23/04/2010 19:28</c:v>
                </c:pt>
                <c:pt idx="30">
                  <c:v>01/05/2010 5:45</c:v>
                </c:pt>
                <c:pt idx="31">
                  <c:v>06/05/2010 4:48</c:v>
                </c:pt>
                <c:pt idx="32">
                  <c:v>12/05/2010 6:54</c:v>
                </c:pt>
                <c:pt idx="33">
                  <c:v>14/05/2010 21:58</c:v>
                </c:pt>
                <c:pt idx="34">
                  <c:v>15/05/2010 22:19</c:v>
                </c:pt>
                <c:pt idx="35">
                  <c:v>24/05/2010 12:56</c:v>
                </c:pt>
                <c:pt idx="36">
                  <c:v>26/05/2010 15:54</c:v>
                </c:pt>
                <c:pt idx="37">
                  <c:v>01/06/2010 18:07</c:v>
                </c:pt>
                <c:pt idx="38">
                  <c:v>03/06/2010 21:16</c:v>
                </c:pt>
                <c:pt idx="39">
                  <c:v>03/06/2010 22:10</c:v>
                </c:pt>
                <c:pt idx="40">
                  <c:v>06/06/2010 19:09</c:v>
                </c:pt>
                <c:pt idx="41">
                  <c:v>09/06/2010 0:28</c:v>
                </c:pt>
                <c:pt idx="42">
                  <c:v>11/06/2010 19:14</c:v>
                </c:pt>
                <c:pt idx="43">
                  <c:v>14/06/2010 2:01</c:v>
                </c:pt>
                <c:pt idx="44">
                  <c:v>18/06/2010 3:00</c:v>
                </c:pt>
                <c:pt idx="45">
                  <c:v>18/06/2010 20:06</c:v>
                </c:pt>
                <c:pt idx="46">
                  <c:v>25/06/2010 2:46</c:v>
                </c:pt>
                <c:pt idx="47">
                  <c:v>26/06/2010 0:35</c:v>
                </c:pt>
                <c:pt idx="48">
                  <c:v>28/06/2010 5:28</c:v>
                </c:pt>
                <c:pt idx="49">
                  <c:v>19/07/2010 21:26</c:v>
                </c:pt>
                <c:pt idx="50">
                  <c:v>20/07/2010 5:32</c:v>
                </c:pt>
                <c:pt idx="51">
                  <c:v>20/07/2010 18:38</c:v>
                </c:pt>
                <c:pt idx="52">
                  <c:v>05/08/2010 17:09</c:v>
                </c:pt>
                <c:pt idx="53">
                  <c:v>09/08/2010 1:34</c:v>
                </c:pt>
                <c:pt idx="54">
                  <c:v>27/08/2010 0:16</c:v>
                </c:pt>
                <c:pt idx="55">
                  <c:v>08/09/2010 20:04</c:v>
                </c:pt>
                <c:pt idx="56">
                  <c:v>09/09/2010 14:30</c:v>
                </c:pt>
                <c:pt idx="57">
                  <c:v>10/09/2010 3:03</c:v>
                </c:pt>
                <c:pt idx="58">
                  <c:v>13/09/2010 20:28</c:v>
                </c:pt>
                <c:pt idx="59">
                  <c:v>15/09/2010 16:25</c:v>
                </c:pt>
                <c:pt idx="60">
                  <c:v>05/10/2010 22:54</c:v>
                </c:pt>
                <c:pt idx="61">
                  <c:v>07/10/2010 19:34</c:v>
                </c:pt>
                <c:pt idx="62">
                  <c:v>13/10/2010 0:40</c:v>
                </c:pt>
                <c:pt idx="63">
                  <c:v>14/10/2010 15:43</c:v>
                </c:pt>
                <c:pt idx="64">
                  <c:v>18/10/2010 5:24</c:v>
                </c:pt>
                <c:pt idx="65">
                  <c:v>27/10/2010 6:20</c:v>
                </c:pt>
                <c:pt idx="66">
                  <c:v>29/10/2010 8:43</c:v>
                </c:pt>
                <c:pt idx="67">
                  <c:v>05/11/2010 14:54</c:v>
                </c:pt>
                <c:pt idx="68">
                  <c:v>20/11/2010 19:34</c:v>
                </c:pt>
                <c:pt idx="69">
                  <c:v>23/11/2010 3:08</c:v>
                </c:pt>
                <c:pt idx="70">
                  <c:v>23/11/2010 5:35</c:v>
                </c:pt>
                <c:pt idx="71">
                  <c:v>25/11/2010 5:45</c:v>
                </c:pt>
                <c:pt idx="72">
                  <c:v>01/12/2010 18:10</c:v>
                </c:pt>
                <c:pt idx="73">
                  <c:v>02/12/2010 2:34</c:v>
                </c:pt>
                <c:pt idx="74">
                  <c:v>04/12/2010 2:06</c:v>
                </c:pt>
                <c:pt idx="75">
                  <c:v>14/12/2010 8:51</c:v>
                </c:pt>
                <c:pt idx="76">
                  <c:v>19/12/2010 21:17</c:v>
                </c:pt>
                <c:pt idx="77">
                  <c:v>24/12/2010 2:40</c:v>
                </c:pt>
                <c:pt idx="78">
                  <c:v>30/12/2010 20:08</c:v>
                </c:pt>
                <c:pt idx="79">
                  <c:v>12/01/2011 5:57</c:v>
                </c:pt>
                <c:pt idx="80">
                  <c:v>12/01/2011 7:44</c:v>
                </c:pt>
                <c:pt idx="81">
                  <c:v>12/01/2011 7:49</c:v>
                </c:pt>
                <c:pt idx="82">
                  <c:v>14/01/2011 10:18</c:v>
                </c:pt>
                <c:pt idx="83">
                  <c:v>21/01/2011 1:56</c:v>
                </c:pt>
                <c:pt idx="84">
                  <c:v>21/01/2011 15:35</c:v>
                </c:pt>
                <c:pt idx="85">
                  <c:v>21/01/2011 23:52</c:v>
                </c:pt>
                <c:pt idx="86">
                  <c:v>22/01/2011 0:46</c:v>
                </c:pt>
                <c:pt idx="87">
                  <c:v>24/01/2011 16:40</c:v>
                </c:pt>
                <c:pt idx="88">
                  <c:v>24/01/2011 19:48</c:v>
                </c:pt>
                <c:pt idx="89">
                  <c:v>25/01/2011 23:20</c:v>
                </c:pt>
                <c:pt idx="90">
                  <c:v>27/01/2011 0:37</c:v>
                </c:pt>
                <c:pt idx="91">
                  <c:v>02/02/2011 12:57</c:v>
                </c:pt>
                <c:pt idx="92">
                  <c:v>11/02/2011 19:07</c:v>
                </c:pt>
                <c:pt idx="93">
                  <c:v>13/02/2011 2:03</c:v>
                </c:pt>
                <c:pt idx="94">
                  <c:v>13/02/2011 18:09</c:v>
                </c:pt>
                <c:pt idx="95">
                  <c:v>14/02/2011 12:38</c:v>
                </c:pt>
                <c:pt idx="96">
                  <c:v>16/02/2011 18:24</c:v>
                </c:pt>
                <c:pt idx="97">
                  <c:v>18/02/2011 16:54</c:v>
                </c:pt>
                <c:pt idx="98">
                  <c:v>21/02/2011 11:55</c:v>
                </c:pt>
                <c:pt idx="99">
                  <c:v>10/03/2011 16:41</c:v>
                </c:pt>
                <c:pt idx="100">
                  <c:v>17/03/2011 2:19</c:v>
                </c:pt>
                <c:pt idx="101">
                  <c:v>17/03/2011 9:39</c:v>
                </c:pt>
                <c:pt idx="102">
                  <c:v>22/03/2011 4:21</c:v>
                </c:pt>
                <c:pt idx="103">
                  <c:v>23/03/2011 21:37</c:v>
                </c:pt>
                <c:pt idx="104">
                  <c:v>24/03/2011 20:01</c:v>
                </c:pt>
                <c:pt idx="105">
                  <c:v>24/03/2011 23:02</c:v>
                </c:pt>
                <c:pt idx="106">
                  <c:v>30/03/2011 22:36</c:v>
                </c:pt>
                <c:pt idx="107">
                  <c:v>31/03/2011 3:42</c:v>
                </c:pt>
                <c:pt idx="108">
                  <c:v>02/04/2011 23:34</c:v>
                </c:pt>
                <c:pt idx="109">
                  <c:v>03/04/2011 16:10</c:v>
                </c:pt>
                <c:pt idx="110">
                  <c:v>04/04/2011 20:47</c:v>
                </c:pt>
                <c:pt idx="111">
                  <c:v>05/04/2011 2:13</c:v>
                </c:pt>
                <c:pt idx="112">
                  <c:v>05/04/2011 3:53</c:v>
                </c:pt>
                <c:pt idx="113">
                  <c:v>05/04/2011 19:52</c:v>
                </c:pt>
                <c:pt idx="114">
                  <c:v>05/04/2011 20:50</c:v>
                </c:pt>
                <c:pt idx="115">
                  <c:v>11/04/2011 3:49</c:v>
                </c:pt>
                <c:pt idx="116">
                  <c:v>13/04/2011 0:20</c:v>
                </c:pt>
                <c:pt idx="117">
                  <c:v>13/04/2011 2:22</c:v>
                </c:pt>
                <c:pt idx="118">
                  <c:v>15/04/2011 18:11</c:v>
                </c:pt>
                <c:pt idx="119">
                  <c:v>25/04/2011 4:33</c:v>
                </c:pt>
                <c:pt idx="120">
                  <c:v>30/04/2011 2:04</c:v>
                </c:pt>
                <c:pt idx="121">
                  <c:v>02/05/2011 22:47</c:v>
                </c:pt>
                <c:pt idx="122">
                  <c:v>03/05/2011 23:21</c:v>
                </c:pt>
                <c:pt idx="123">
                  <c:v>05/05/2011 19:33</c:v>
                </c:pt>
                <c:pt idx="124">
                  <c:v>07/05/2011 12:10</c:v>
                </c:pt>
                <c:pt idx="125">
                  <c:v>08/05/2011 15:18</c:v>
                </c:pt>
                <c:pt idx="126">
                  <c:v>08/05/2011 21:06</c:v>
                </c:pt>
                <c:pt idx="127">
                  <c:v>09/05/2011 17:31</c:v>
                </c:pt>
                <c:pt idx="128">
                  <c:v>12/05/2011 17:02</c:v>
                </c:pt>
                <c:pt idx="129">
                  <c:v>16/05/2011 17:50</c:v>
                </c:pt>
                <c:pt idx="130">
                  <c:v>19/05/2011 1:14</c:v>
                </c:pt>
                <c:pt idx="131">
                  <c:v>19/05/2011 21:14</c:v>
                </c:pt>
                <c:pt idx="132">
                  <c:v>24/05/2011 0:31</c:v>
                </c:pt>
                <c:pt idx="133">
                  <c:v>24/05/2011 6:51</c:v>
                </c:pt>
                <c:pt idx="134">
                  <c:v>25/05/2011 0:35</c:v>
                </c:pt>
                <c:pt idx="135">
                  <c:v>26/05/2011 13:42</c:v>
                </c:pt>
                <c:pt idx="136">
                  <c:v>27/05/2011 19:45</c:v>
                </c:pt>
                <c:pt idx="137">
                  <c:v>28/05/2011 18:54</c:v>
                </c:pt>
                <c:pt idx="138">
                  <c:v>31/05/2011 15:19</c:v>
                </c:pt>
                <c:pt idx="139">
                  <c:v>01/06/2011 19:05</c:v>
                </c:pt>
                <c:pt idx="140">
                  <c:v>02/06/2011 15:34</c:v>
                </c:pt>
                <c:pt idx="141">
                  <c:v>03/06/2011 11:57</c:v>
                </c:pt>
                <c:pt idx="142">
                  <c:v>07/06/2011 4:42</c:v>
                </c:pt>
                <c:pt idx="143">
                  <c:v>09/06/2011 4:43</c:v>
                </c:pt>
                <c:pt idx="144">
                  <c:v>09/06/2011 5:37</c:v>
                </c:pt>
                <c:pt idx="145">
                  <c:v>11/06/2011 3:02</c:v>
                </c:pt>
                <c:pt idx="146">
                  <c:v>12/06/2011 3:14</c:v>
                </c:pt>
                <c:pt idx="147">
                  <c:v>12/06/2011 7:08</c:v>
                </c:pt>
                <c:pt idx="148">
                  <c:v>16/06/2011 17:32</c:v>
                </c:pt>
                <c:pt idx="149">
                  <c:v>17/06/2011 18:46</c:v>
                </c:pt>
                <c:pt idx="150">
                  <c:v>19/06/2011 15:07</c:v>
                </c:pt>
                <c:pt idx="151">
                  <c:v>24/06/2011 7:27</c:v>
                </c:pt>
                <c:pt idx="152">
                  <c:v>24/06/2011 20:08</c:v>
                </c:pt>
                <c:pt idx="153">
                  <c:v>29/06/2011 1:17</c:v>
                </c:pt>
                <c:pt idx="154">
                  <c:v>29/06/2011 1:39</c:v>
                </c:pt>
                <c:pt idx="155">
                  <c:v>06/07/2011 2:32</c:v>
                </c:pt>
                <c:pt idx="156">
                  <c:v>06/07/2011 21:05</c:v>
                </c:pt>
                <c:pt idx="157">
                  <c:v>06/07/2011 21:30</c:v>
                </c:pt>
                <c:pt idx="158">
                  <c:v>07/07/2011 14:38</c:v>
                </c:pt>
                <c:pt idx="159">
                  <c:v>07/07/2011 20:05</c:v>
                </c:pt>
                <c:pt idx="160">
                  <c:v>08/07/2011 20:12</c:v>
                </c:pt>
                <c:pt idx="161">
                  <c:v>12/07/2011 2:45</c:v>
                </c:pt>
                <c:pt idx="162">
                  <c:v>12/07/2011 16:01</c:v>
                </c:pt>
                <c:pt idx="163">
                  <c:v>15/07/2011 1:39</c:v>
                </c:pt>
                <c:pt idx="164">
                  <c:v>23/07/2011 0:18</c:v>
                </c:pt>
                <c:pt idx="165">
                  <c:v>26/07/2011 8:10</c:v>
                </c:pt>
                <c:pt idx="166">
                  <c:v>26/07/2011 17:02</c:v>
                </c:pt>
                <c:pt idx="167">
                  <c:v>27/07/2011 18:04</c:v>
                </c:pt>
                <c:pt idx="168">
                  <c:v>27/07/2011 19:32</c:v>
                </c:pt>
                <c:pt idx="169">
                  <c:v>28/07/2011 18:57</c:v>
                </c:pt>
                <c:pt idx="170">
                  <c:v>29/07/2011 18:12</c:v>
                </c:pt>
                <c:pt idx="171">
                  <c:v>30/07/2011 17:30</c:v>
                </c:pt>
                <c:pt idx="172">
                  <c:v>02/08/2011 21:20</c:v>
                </c:pt>
                <c:pt idx="173">
                  <c:v>03/08/2011 17:36</c:v>
                </c:pt>
                <c:pt idx="174">
                  <c:v>04/08/2011 20:39</c:v>
                </c:pt>
                <c:pt idx="175">
                  <c:v>06/08/2011 14:30</c:v>
                </c:pt>
                <c:pt idx="176">
                  <c:v>08/08/2011 16:35</c:v>
                </c:pt>
                <c:pt idx="177">
                  <c:v>08/08/2011 16:58</c:v>
                </c:pt>
                <c:pt idx="178">
                  <c:v>08/08/2011 17:12</c:v>
                </c:pt>
                <c:pt idx="179">
                  <c:v>09/08/2011 4:54</c:v>
                </c:pt>
                <c:pt idx="180">
                  <c:v>10/08/2011 21:02</c:v>
                </c:pt>
                <c:pt idx="181">
                  <c:v>11/08/2011 1:00</c:v>
                </c:pt>
                <c:pt idx="182">
                  <c:v>12/08/2011 4:37</c:v>
                </c:pt>
                <c:pt idx="183">
                  <c:v>16/08/2011 22:00</c:v>
                </c:pt>
                <c:pt idx="184">
                  <c:v>17/08/2011 20:22</c:v>
                </c:pt>
                <c:pt idx="185">
                  <c:v>23/08/2011 18:28</c:v>
                </c:pt>
                <c:pt idx="186">
                  <c:v>24/08/2011 3:00</c:v>
                </c:pt>
                <c:pt idx="187">
                  <c:v>27/08/2011 3:58</c:v>
                </c:pt>
                <c:pt idx="188">
                  <c:v>29/08/2011 0:18</c:v>
                </c:pt>
                <c:pt idx="189">
                  <c:v>30/08/2011 16:12</c:v>
                </c:pt>
                <c:pt idx="190">
                  <c:v>31/08/2011 4:30</c:v>
                </c:pt>
                <c:pt idx="191">
                  <c:v>02/09/2011 7:08</c:v>
                </c:pt>
                <c:pt idx="192">
                  <c:v>02/09/2011 18:52</c:v>
                </c:pt>
                <c:pt idx="193">
                  <c:v>07/09/2011 23:57</c:v>
                </c:pt>
                <c:pt idx="194">
                  <c:v>09/09/2011 17:07</c:v>
                </c:pt>
                <c:pt idx="195">
                  <c:v>09/09/2011 19:41</c:v>
                </c:pt>
                <c:pt idx="196">
                  <c:v>10/09/2011 0:01</c:v>
                </c:pt>
                <c:pt idx="197">
                  <c:v>13/09/2011 20:56</c:v>
                </c:pt>
                <c:pt idx="198">
                  <c:v>14/09/2011 15:22</c:v>
                </c:pt>
                <c:pt idx="199">
                  <c:v>16/09/2011 17:35</c:v>
                </c:pt>
                <c:pt idx="200">
                  <c:v>16/09/2011 23:09</c:v>
                </c:pt>
                <c:pt idx="201">
                  <c:v>20/09/2011 20:54</c:v>
                </c:pt>
                <c:pt idx="202">
                  <c:v>23/09/2011 3:39</c:v>
                </c:pt>
                <c:pt idx="203">
                  <c:v>25/09/2011 2:53</c:v>
                </c:pt>
                <c:pt idx="204">
                  <c:v>26/09/2011 19:16</c:v>
                </c:pt>
                <c:pt idx="205">
                  <c:v>02/10/2011 14:02</c:v>
                </c:pt>
                <c:pt idx="206">
                  <c:v>05/10/2011 4:23</c:v>
                </c:pt>
                <c:pt idx="207">
                  <c:v>13/10/2011 20:58</c:v>
                </c:pt>
                <c:pt idx="208">
                  <c:v>17/10/2011 4:48</c:v>
                </c:pt>
                <c:pt idx="209">
                  <c:v>17/10/2011 15:11</c:v>
                </c:pt>
                <c:pt idx="210">
                  <c:v>22/10/2011 1:02</c:v>
                </c:pt>
                <c:pt idx="211">
                  <c:v>24/10/2011 14:46</c:v>
                </c:pt>
                <c:pt idx="212">
                  <c:v>28/10/2011 16:35</c:v>
                </c:pt>
                <c:pt idx="213">
                  <c:v>29/10/2011 1:13</c:v>
                </c:pt>
                <c:pt idx="214">
                  <c:v>29/10/2011 3:35</c:v>
                </c:pt>
                <c:pt idx="215">
                  <c:v>31/10/2011 4:06</c:v>
                </c:pt>
                <c:pt idx="216">
                  <c:v>01/11/2011 4:45</c:v>
                </c:pt>
                <c:pt idx="217">
                  <c:v>03/11/2011 2:39</c:v>
                </c:pt>
                <c:pt idx="218">
                  <c:v>05/11/2011 21:21</c:v>
                </c:pt>
                <c:pt idx="219">
                  <c:v>07/11/2011 17:53</c:v>
                </c:pt>
                <c:pt idx="220">
                  <c:v>08/11/2011 18:21</c:v>
                </c:pt>
                <c:pt idx="221">
                  <c:v>11/11/2011 18:17</c:v>
                </c:pt>
                <c:pt idx="222">
                  <c:v>13/11/2011 16:05</c:v>
                </c:pt>
                <c:pt idx="223">
                  <c:v>14/11/2011 6:34</c:v>
                </c:pt>
                <c:pt idx="224">
                  <c:v>15/11/2011 11:49</c:v>
                </c:pt>
                <c:pt idx="225">
                  <c:v>16/11/2011 0:19</c:v>
                </c:pt>
                <c:pt idx="226">
                  <c:v>16/11/2011 1:26</c:v>
                </c:pt>
                <c:pt idx="227">
                  <c:v>18/11/2011 1:00</c:v>
                </c:pt>
                <c:pt idx="228">
                  <c:v>18/11/2011 20:48</c:v>
                </c:pt>
                <c:pt idx="229">
                  <c:v>21/11/2011 5:16</c:v>
                </c:pt>
                <c:pt idx="230">
                  <c:v>22/11/2011 16:12</c:v>
                </c:pt>
                <c:pt idx="231">
                  <c:v>23/11/2011 18:35</c:v>
                </c:pt>
                <c:pt idx="232">
                  <c:v>29/11/2011 4:04</c:v>
                </c:pt>
                <c:pt idx="233">
                  <c:v>30/11/2011 6:01</c:v>
                </c:pt>
                <c:pt idx="234">
                  <c:v>01/12/2011 18:11</c:v>
                </c:pt>
                <c:pt idx="235">
                  <c:v>02/12/2011 19:05</c:v>
                </c:pt>
                <c:pt idx="236">
                  <c:v>05/12/2011 11:33</c:v>
                </c:pt>
                <c:pt idx="237">
                  <c:v>06/12/2011 0:34</c:v>
                </c:pt>
                <c:pt idx="238">
                  <c:v>06/12/2011 22:47</c:v>
                </c:pt>
                <c:pt idx="239">
                  <c:v>06/12/2011 23:06</c:v>
                </c:pt>
                <c:pt idx="240">
                  <c:v>07/12/2011 1:36</c:v>
                </c:pt>
                <c:pt idx="241">
                  <c:v>15/12/2011 3:35</c:v>
                </c:pt>
                <c:pt idx="242">
                  <c:v>16/12/2011 13:14</c:v>
                </c:pt>
                <c:pt idx="243">
                  <c:v>16/12/2011 23:49</c:v>
                </c:pt>
                <c:pt idx="244">
                  <c:v>17/12/2011 21:46</c:v>
                </c:pt>
                <c:pt idx="245">
                  <c:v>18/12/2011 21:33</c:v>
                </c:pt>
                <c:pt idx="246">
                  <c:v>19/12/2011 21:12</c:v>
                </c:pt>
                <c:pt idx="247">
                  <c:v>21/12/2011 2:08</c:v>
                </c:pt>
                <c:pt idx="248">
                  <c:v>27/12/2011 17:43</c:v>
                </c:pt>
                <c:pt idx="249">
                  <c:v>29/12/2011 18:54</c:v>
                </c:pt>
                <c:pt idx="250">
                  <c:v>01/01/2012 15:34</c:v>
                </c:pt>
                <c:pt idx="251">
                  <c:v>03/01/2012 19:26</c:v>
                </c:pt>
                <c:pt idx="252">
                  <c:v>10/01/2012 17:44</c:v>
                </c:pt>
                <c:pt idx="253">
                  <c:v>12/01/2012 21:43</c:v>
                </c:pt>
                <c:pt idx="254">
                  <c:v>13/01/2012 2:49</c:v>
                </c:pt>
                <c:pt idx="255">
                  <c:v>13/01/2012 22:03</c:v>
                </c:pt>
                <c:pt idx="256">
                  <c:v>15/01/2012 17:31</c:v>
                </c:pt>
                <c:pt idx="257">
                  <c:v>16/01/2012 15:37</c:v>
                </c:pt>
                <c:pt idx="258">
                  <c:v>17/01/2012 14:23</c:v>
                </c:pt>
                <c:pt idx="259">
                  <c:v>18/01/2012 1:08</c:v>
                </c:pt>
                <c:pt idx="260">
                  <c:v>18/01/2012 7:39</c:v>
                </c:pt>
                <c:pt idx="261">
                  <c:v>19/01/2012 0:53</c:v>
                </c:pt>
                <c:pt idx="262">
                  <c:v>19/01/2012 11:21</c:v>
                </c:pt>
                <c:pt idx="263">
                  <c:v>19/01/2012 17:33</c:v>
                </c:pt>
                <c:pt idx="264">
                  <c:v>25/01/2012 19:14</c:v>
                </c:pt>
                <c:pt idx="265">
                  <c:v>25/01/2012 20:33</c:v>
                </c:pt>
                <c:pt idx="266">
                  <c:v>25/01/2012 20:34</c:v>
                </c:pt>
                <c:pt idx="267">
                  <c:v>26/01/2012 9:01</c:v>
                </c:pt>
                <c:pt idx="268">
                  <c:v>27/01/2012 0:07</c:v>
                </c:pt>
                <c:pt idx="269">
                  <c:v>28/01/2012 16:17</c:v>
                </c:pt>
                <c:pt idx="270">
                  <c:v>29/01/2012 16:18</c:v>
                </c:pt>
                <c:pt idx="271">
                  <c:v>30/01/2012 1:29</c:v>
                </c:pt>
                <c:pt idx="272">
                  <c:v>31/01/2012 0:28</c:v>
                </c:pt>
                <c:pt idx="273">
                  <c:v>31/01/2012 18:16</c:v>
                </c:pt>
                <c:pt idx="274">
                  <c:v>31/01/2012 20:06</c:v>
                </c:pt>
                <c:pt idx="275">
                  <c:v>31/01/2012 22:46</c:v>
                </c:pt>
                <c:pt idx="276">
                  <c:v>31/01/2012 23:30</c:v>
                </c:pt>
                <c:pt idx="277">
                  <c:v>02/02/2012 4:47</c:v>
                </c:pt>
                <c:pt idx="278">
                  <c:v>02/02/2012 15:39</c:v>
                </c:pt>
                <c:pt idx="279">
                  <c:v>06/02/2012 20:17</c:v>
                </c:pt>
                <c:pt idx="280">
                  <c:v>07/02/2012 2:43</c:v>
                </c:pt>
                <c:pt idx="281">
                  <c:v>07/02/2012 21:10</c:v>
                </c:pt>
                <c:pt idx="282">
                  <c:v>09/02/2012 1:00</c:v>
                </c:pt>
                <c:pt idx="283">
                  <c:v>09/02/2012 1:56</c:v>
                </c:pt>
                <c:pt idx="284">
                  <c:v>09/02/2012 4:02</c:v>
                </c:pt>
                <c:pt idx="285">
                  <c:v>09/02/2012 15:07</c:v>
                </c:pt>
                <c:pt idx="286">
                  <c:v>10/02/2012 23:36</c:v>
                </c:pt>
                <c:pt idx="287">
                  <c:v>13/02/2012 15:17</c:v>
                </c:pt>
                <c:pt idx="288">
                  <c:v>17/02/2012 1:35</c:v>
                </c:pt>
                <c:pt idx="289">
                  <c:v>17/02/2012 13:17</c:v>
                </c:pt>
                <c:pt idx="290">
                  <c:v>19/02/2012 17:12</c:v>
                </c:pt>
                <c:pt idx="291">
                  <c:v>20/02/2012 17:37</c:v>
                </c:pt>
                <c:pt idx="292">
                  <c:v>21/02/2012 20:40</c:v>
                </c:pt>
                <c:pt idx="293">
                  <c:v>22/02/2012 1:22</c:v>
                </c:pt>
                <c:pt idx="294">
                  <c:v>22/02/2012 6:03</c:v>
                </c:pt>
                <c:pt idx="295">
                  <c:v>24/02/2012 14:42</c:v>
                </c:pt>
                <c:pt idx="296">
                  <c:v>28/02/2012 1:57</c:v>
                </c:pt>
                <c:pt idx="297">
                  <c:v>28/02/2012 14:45</c:v>
                </c:pt>
                <c:pt idx="298">
                  <c:v>01/03/2012 21:53</c:v>
                </c:pt>
                <c:pt idx="299">
                  <c:v>02/03/2012 18:00</c:v>
                </c:pt>
                <c:pt idx="300">
                  <c:v>02/03/2012 21:00</c:v>
                </c:pt>
                <c:pt idx="301">
                  <c:v>03/03/2012 0:03</c:v>
                </c:pt>
                <c:pt idx="302">
                  <c:v>05/03/2012 0:55</c:v>
                </c:pt>
                <c:pt idx="303">
                  <c:v>05/03/2012 17:25</c:v>
                </c:pt>
                <c:pt idx="304">
                  <c:v>05/03/2012 17:46</c:v>
                </c:pt>
                <c:pt idx="305">
                  <c:v>05/03/2012 18:33</c:v>
                </c:pt>
                <c:pt idx="306">
                  <c:v>06/03/2012 19:00</c:v>
                </c:pt>
                <c:pt idx="307">
                  <c:v>09/03/2012 19:19</c:v>
                </c:pt>
                <c:pt idx="308">
                  <c:v>09/03/2012 22:45</c:v>
                </c:pt>
                <c:pt idx="309">
                  <c:v>10/03/2012 3:00</c:v>
                </c:pt>
                <c:pt idx="310">
                  <c:v>10/03/2012 5:42</c:v>
                </c:pt>
                <c:pt idx="311">
                  <c:v>13/03/2012 17:02</c:v>
                </c:pt>
                <c:pt idx="312">
                  <c:v>13/03/2012 19:15</c:v>
                </c:pt>
                <c:pt idx="313">
                  <c:v>15/03/2012 1:20</c:v>
                </c:pt>
                <c:pt idx="314">
                  <c:v>17/03/2012 11:02</c:v>
                </c:pt>
                <c:pt idx="315">
                  <c:v>19/03/2012 16:31</c:v>
                </c:pt>
                <c:pt idx="316">
                  <c:v>19/03/2012 16:44</c:v>
                </c:pt>
                <c:pt idx="317">
                  <c:v>19/03/2012 18:34</c:v>
                </c:pt>
                <c:pt idx="318">
                  <c:v>19/03/2012 18:38</c:v>
                </c:pt>
                <c:pt idx="319">
                  <c:v>19/03/2012 20:02</c:v>
                </c:pt>
                <c:pt idx="320">
                  <c:v>19/03/2012 21:22</c:v>
                </c:pt>
                <c:pt idx="321">
                  <c:v>19/03/2012 23:26</c:v>
                </c:pt>
                <c:pt idx="322">
                  <c:v>22/03/2012 1:12</c:v>
                </c:pt>
                <c:pt idx="323">
                  <c:v>22/03/2012 17:01</c:v>
                </c:pt>
                <c:pt idx="324">
                  <c:v>22/03/2012 21:49</c:v>
                </c:pt>
                <c:pt idx="325">
                  <c:v>23/03/2012 16:59</c:v>
                </c:pt>
                <c:pt idx="326">
                  <c:v>27/03/2012 0:35</c:v>
                </c:pt>
                <c:pt idx="327">
                  <c:v>28/03/2012 15:31</c:v>
                </c:pt>
                <c:pt idx="328">
                  <c:v>28/03/2012 16:00</c:v>
                </c:pt>
                <c:pt idx="329">
                  <c:v>28/03/2012 23:51</c:v>
                </c:pt>
                <c:pt idx="330">
                  <c:v>29/03/2012 3:28</c:v>
                </c:pt>
                <c:pt idx="331">
                  <c:v>29/03/2012 6:10</c:v>
                </c:pt>
                <c:pt idx="332">
                  <c:v>29/03/2012 6:30</c:v>
                </c:pt>
                <c:pt idx="333">
                  <c:v>30/03/2012 1:13</c:v>
                </c:pt>
                <c:pt idx="334">
                  <c:v>31/03/2012 15:30</c:v>
                </c:pt>
                <c:pt idx="335">
                  <c:v>03/04/2012 23:00</c:v>
                </c:pt>
                <c:pt idx="336">
                  <c:v>04/04/2012 14:33</c:v>
                </c:pt>
                <c:pt idx="337">
                  <c:v>05/04/2012 3:20</c:v>
                </c:pt>
                <c:pt idx="338">
                  <c:v>05/04/2012 3:45</c:v>
                </c:pt>
                <c:pt idx="339">
                  <c:v>05/04/2012 17:25</c:v>
                </c:pt>
                <c:pt idx="340">
                  <c:v>05/04/2012 19:15</c:v>
                </c:pt>
                <c:pt idx="341">
                  <c:v>06/04/2012 10:59</c:v>
                </c:pt>
                <c:pt idx="342">
                  <c:v>06/04/2012 21:41</c:v>
                </c:pt>
                <c:pt idx="343">
                  <c:v>10/04/2012 20:20</c:v>
                </c:pt>
                <c:pt idx="344">
                  <c:v>11/04/2012 14:53</c:v>
                </c:pt>
                <c:pt idx="345">
                  <c:v>14/04/2012 18:54</c:v>
                </c:pt>
                <c:pt idx="346">
                  <c:v>14/04/2012 19:44</c:v>
                </c:pt>
                <c:pt idx="347">
                  <c:v>14/04/2012 22:28</c:v>
                </c:pt>
                <c:pt idx="348">
                  <c:v>18/04/2012 21:15</c:v>
                </c:pt>
                <c:pt idx="349">
                  <c:v>19/04/2012 17:05</c:v>
                </c:pt>
                <c:pt idx="350">
                  <c:v>20/04/2012 19:01</c:v>
                </c:pt>
                <c:pt idx="351">
                  <c:v>21/04/2012 6:31</c:v>
                </c:pt>
                <c:pt idx="352">
                  <c:v>23/04/2012 15:29</c:v>
                </c:pt>
                <c:pt idx="353">
                  <c:v>24/04/2012 1:47</c:v>
                </c:pt>
                <c:pt idx="354">
                  <c:v>24/04/2012 5:27</c:v>
                </c:pt>
                <c:pt idx="355">
                  <c:v>24/04/2012 18:46</c:v>
                </c:pt>
                <c:pt idx="356">
                  <c:v>25/04/2012 23:39</c:v>
                </c:pt>
                <c:pt idx="357">
                  <c:v>26/04/2012 20:58</c:v>
                </c:pt>
                <c:pt idx="358">
                  <c:v>27/04/2012 1:59</c:v>
                </c:pt>
                <c:pt idx="359">
                  <c:v>27/04/2012 15:43</c:v>
                </c:pt>
                <c:pt idx="360">
                  <c:v>27/04/2012 22:52</c:v>
                </c:pt>
                <c:pt idx="361">
                  <c:v>27/04/2012 23:00</c:v>
                </c:pt>
                <c:pt idx="362">
                  <c:v>27/04/2012 23:54</c:v>
                </c:pt>
                <c:pt idx="363">
                  <c:v>01/05/2012 7:00</c:v>
                </c:pt>
                <c:pt idx="364">
                  <c:v>01/05/2012 17:16</c:v>
                </c:pt>
                <c:pt idx="365">
                  <c:v>02/05/2012 19:43</c:v>
                </c:pt>
                <c:pt idx="366">
                  <c:v>03/05/2012 1:42</c:v>
                </c:pt>
                <c:pt idx="367">
                  <c:v>05/05/2012 15:45</c:v>
                </c:pt>
                <c:pt idx="368">
                  <c:v>05/05/2012 17:19</c:v>
                </c:pt>
                <c:pt idx="369">
                  <c:v>07/05/2012 22:42</c:v>
                </c:pt>
                <c:pt idx="370">
                  <c:v>08/05/2012 13:14</c:v>
                </c:pt>
                <c:pt idx="371">
                  <c:v>08/05/2012 19:55</c:v>
                </c:pt>
                <c:pt idx="372">
                  <c:v>08/05/2012 21:25</c:v>
                </c:pt>
                <c:pt idx="373">
                  <c:v>10/05/2012 5:24</c:v>
                </c:pt>
                <c:pt idx="374">
                  <c:v>10/05/2012 9:49</c:v>
                </c:pt>
                <c:pt idx="375">
                  <c:v>12/05/2012 4:01</c:v>
                </c:pt>
                <c:pt idx="376">
                  <c:v>15/05/2012 15:33</c:v>
                </c:pt>
                <c:pt idx="377">
                  <c:v>15/05/2012 23:42</c:v>
                </c:pt>
                <c:pt idx="378">
                  <c:v>22/05/2012 4:03</c:v>
                </c:pt>
                <c:pt idx="379">
                  <c:v>24/05/2012 4:49</c:v>
                </c:pt>
                <c:pt idx="380">
                  <c:v>24/05/2012 18:32</c:v>
                </c:pt>
                <c:pt idx="381">
                  <c:v>24/05/2012 19:24</c:v>
                </c:pt>
                <c:pt idx="382">
                  <c:v>25/05/2012 20:20</c:v>
                </c:pt>
                <c:pt idx="383">
                  <c:v>29/05/2012 20:16</c:v>
                </c:pt>
                <c:pt idx="384">
                  <c:v>30/05/2012 0:09</c:v>
                </c:pt>
                <c:pt idx="385">
                  <c:v>30/05/2012 2:51</c:v>
                </c:pt>
                <c:pt idx="386">
                  <c:v>30/05/2012 4:27</c:v>
                </c:pt>
                <c:pt idx="387">
                  <c:v>05/06/2012 20:35</c:v>
                </c:pt>
                <c:pt idx="388">
                  <c:v>07/06/2012 17:46</c:v>
                </c:pt>
                <c:pt idx="389">
                  <c:v>07/06/2012 19:51</c:v>
                </c:pt>
                <c:pt idx="390">
                  <c:v>07/06/2012 22:46</c:v>
                </c:pt>
                <c:pt idx="391">
                  <c:v>08/06/2012 12:29</c:v>
                </c:pt>
                <c:pt idx="392">
                  <c:v>09/06/2012 2:07</c:v>
                </c:pt>
                <c:pt idx="393">
                  <c:v>12/06/2012 17:45</c:v>
                </c:pt>
                <c:pt idx="394">
                  <c:v>13/06/2012 1:13</c:v>
                </c:pt>
                <c:pt idx="395">
                  <c:v>14/06/2012 5:19</c:v>
                </c:pt>
                <c:pt idx="396">
                  <c:v>14/06/2012 17:26</c:v>
                </c:pt>
                <c:pt idx="397">
                  <c:v>14/06/2012 20:02</c:v>
                </c:pt>
                <c:pt idx="398">
                  <c:v>15/06/2012 5:42</c:v>
                </c:pt>
                <c:pt idx="399">
                  <c:v>15/06/2012 14:00</c:v>
                </c:pt>
                <c:pt idx="400">
                  <c:v>15/06/2012 20:03</c:v>
                </c:pt>
                <c:pt idx="401">
                  <c:v>18/06/2012 21:35</c:v>
                </c:pt>
                <c:pt idx="402">
                  <c:v>18/06/2012 21:53</c:v>
                </c:pt>
                <c:pt idx="403">
                  <c:v>19/06/2012 21:03</c:v>
                </c:pt>
                <c:pt idx="404">
                  <c:v>20/06/2012 23:02</c:v>
                </c:pt>
                <c:pt idx="405">
                  <c:v>21/06/2012 16:34</c:v>
                </c:pt>
                <c:pt idx="406">
                  <c:v>22/06/2012 1:40</c:v>
                </c:pt>
                <c:pt idx="407">
                  <c:v>22/06/2012 13:33</c:v>
                </c:pt>
                <c:pt idx="408">
                  <c:v>25/06/2012 16:45</c:v>
                </c:pt>
                <c:pt idx="409">
                  <c:v>28/06/2012 16:35</c:v>
                </c:pt>
                <c:pt idx="410">
                  <c:v>29/06/2012 4:28</c:v>
                </c:pt>
                <c:pt idx="411">
                  <c:v>05/07/2012 21:37</c:v>
                </c:pt>
                <c:pt idx="412">
                  <c:v>09/07/2012 2:15</c:v>
                </c:pt>
                <c:pt idx="413">
                  <c:v>09/07/2012 17:49</c:v>
                </c:pt>
                <c:pt idx="414">
                  <c:v>09/07/2012 23:12</c:v>
                </c:pt>
                <c:pt idx="415">
                  <c:v>10/07/2012 3:48</c:v>
                </c:pt>
                <c:pt idx="416">
                  <c:v>11/07/2012 21:44</c:v>
                </c:pt>
                <c:pt idx="417">
                  <c:v>17/07/2012 1:16</c:v>
                </c:pt>
                <c:pt idx="418">
                  <c:v>17/07/2012 3:07</c:v>
                </c:pt>
                <c:pt idx="419">
                  <c:v>17/07/2012 17:26</c:v>
                </c:pt>
                <c:pt idx="420">
                  <c:v>17/07/2012 20:22</c:v>
                </c:pt>
                <c:pt idx="421">
                  <c:v>20/07/2012 16:19</c:v>
                </c:pt>
                <c:pt idx="422">
                  <c:v>21/07/2012 4:27</c:v>
                </c:pt>
                <c:pt idx="423">
                  <c:v>23/07/2012 4:46</c:v>
                </c:pt>
                <c:pt idx="424">
                  <c:v>23/07/2012 18:32</c:v>
                </c:pt>
                <c:pt idx="425">
                  <c:v>23/07/2012 23:14</c:v>
                </c:pt>
                <c:pt idx="426">
                  <c:v>24/07/2012 2:16</c:v>
                </c:pt>
                <c:pt idx="427">
                  <c:v>26/07/2012 16:33</c:v>
                </c:pt>
                <c:pt idx="428">
                  <c:v>26/07/2012 18:11</c:v>
                </c:pt>
                <c:pt idx="429">
                  <c:v>26/07/2012 18:19</c:v>
                </c:pt>
                <c:pt idx="430">
                  <c:v>27/07/2012 21:37</c:v>
                </c:pt>
                <c:pt idx="431">
                  <c:v>30/07/2012 21:11</c:v>
                </c:pt>
                <c:pt idx="432">
                  <c:v>31/07/2012 13:29</c:v>
                </c:pt>
                <c:pt idx="433">
                  <c:v>02/08/2012 0:32</c:v>
                </c:pt>
                <c:pt idx="434">
                  <c:v>02/08/2012 1:21</c:v>
                </c:pt>
                <c:pt idx="435">
                  <c:v>03/08/2012 11:30</c:v>
                </c:pt>
                <c:pt idx="436">
                  <c:v>04/08/2012 6:47</c:v>
                </c:pt>
                <c:pt idx="437">
                  <c:v>06/08/2012 19:29</c:v>
                </c:pt>
                <c:pt idx="438">
                  <c:v>08/08/2012 22:37</c:v>
                </c:pt>
                <c:pt idx="439">
                  <c:v>13/08/2012 11:24</c:v>
                </c:pt>
                <c:pt idx="440">
                  <c:v>13/08/2012 18:02</c:v>
                </c:pt>
                <c:pt idx="441">
                  <c:v>14/08/2012 4:13</c:v>
                </c:pt>
                <c:pt idx="442">
                  <c:v>14/08/2012 16:18</c:v>
                </c:pt>
                <c:pt idx="443">
                  <c:v>14/08/2012 16:47</c:v>
                </c:pt>
                <c:pt idx="444">
                  <c:v>15/08/2012 18:40</c:v>
                </c:pt>
                <c:pt idx="445">
                  <c:v>15/08/2012 20:35</c:v>
                </c:pt>
                <c:pt idx="446">
                  <c:v>22/08/2012 19:38</c:v>
                </c:pt>
                <c:pt idx="447">
                  <c:v>23/08/2012 10:07</c:v>
                </c:pt>
                <c:pt idx="448">
                  <c:v>23/08/2012 17:01</c:v>
                </c:pt>
                <c:pt idx="449">
                  <c:v>23/08/2012 18:19</c:v>
                </c:pt>
                <c:pt idx="450">
                  <c:v>24/08/2012 17:15</c:v>
                </c:pt>
                <c:pt idx="451">
                  <c:v>25/08/2012 19:46</c:v>
                </c:pt>
                <c:pt idx="452">
                  <c:v>27/08/2012 4:40</c:v>
                </c:pt>
                <c:pt idx="453">
                  <c:v>28/08/2012 19:06</c:v>
                </c:pt>
                <c:pt idx="454">
                  <c:v>28/08/2012 22:54</c:v>
                </c:pt>
                <c:pt idx="455">
                  <c:v>29/08/2012 21:39</c:v>
                </c:pt>
                <c:pt idx="456">
                  <c:v>30/08/2012 16:59</c:v>
                </c:pt>
                <c:pt idx="457">
                  <c:v>01/09/2012 1:35</c:v>
                </c:pt>
                <c:pt idx="458">
                  <c:v>04/09/2012 23:00</c:v>
                </c:pt>
                <c:pt idx="459">
                  <c:v>04/09/2012 23:07</c:v>
                </c:pt>
                <c:pt idx="460">
                  <c:v>05/09/2012 1:01</c:v>
                </c:pt>
                <c:pt idx="461">
                  <c:v>05/09/2012 22:44</c:v>
                </c:pt>
                <c:pt idx="462">
                  <c:v>06/09/2012 23:51</c:v>
                </c:pt>
                <c:pt idx="463">
                  <c:v>08/09/2012 20:55</c:v>
                </c:pt>
                <c:pt idx="464">
                  <c:v>10/09/2012 16:08</c:v>
                </c:pt>
                <c:pt idx="465">
                  <c:v>11/09/2012 0:17</c:v>
                </c:pt>
                <c:pt idx="466">
                  <c:v>12/09/2012 0:58</c:v>
                </c:pt>
                <c:pt idx="467">
                  <c:v>12/09/2012 20:37</c:v>
                </c:pt>
                <c:pt idx="468">
                  <c:v>17/09/2012 20:17</c:v>
                </c:pt>
                <c:pt idx="469">
                  <c:v>22/09/2012 3:42</c:v>
                </c:pt>
                <c:pt idx="470">
                  <c:v>23/09/2012 1:26</c:v>
                </c:pt>
                <c:pt idx="471">
                  <c:v>24/09/2012 16:26</c:v>
                </c:pt>
                <c:pt idx="472">
                  <c:v>25/09/2012 1:26</c:v>
                </c:pt>
                <c:pt idx="473">
                  <c:v>27/09/2012 2:21</c:v>
                </c:pt>
                <c:pt idx="474">
                  <c:v>27/09/2012 7:42</c:v>
                </c:pt>
                <c:pt idx="475">
                  <c:v>28/09/2012 20:41</c:v>
                </c:pt>
                <c:pt idx="476">
                  <c:v>02/10/2012 4:00</c:v>
                </c:pt>
                <c:pt idx="477">
                  <c:v>02/10/2012 6:40</c:v>
                </c:pt>
                <c:pt idx="478">
                  <c:v>02/10/2012 20:22</c:v>
                </c:pt>
                <c:pt idx="479">
                  <c:v>04/10/2012 7:21</c:v>
                </c:pt>
                <c:pt idx="480">
                  <c:v>10/10/2012 18:07</c:v>
                </c:pt>
                <c:pt idx="481">
                  <c:v>10/10/2012 18:12</c:v>
                </c:pt>
                <c:pt idx="482">
                  <c:v>11/10/2012 0:46</c:v>
                </c:pt>
                <c:pt idx="483">
                  <c:v>11/10/2012 17:57</c:v>
                </c:pt>
                <c:pt idx="484">
                  <c:v>12/10/2012 2:37</c:v>
                </c:pt>
                <c:pt idx="485">
                  <c:v>12/10/2012 13:53</c:v>
                </c:pt>
                <c:pt idx="486">
                  <c:v>12/10/2012 17:10</c:v>
                </c:pt>
                <c:pt idx="487">
                  <c:v>15/10/2012 18:04</c:v>
                </c:pt>
                <c:pt idx="488">
                  <c:v>16/10/2012 14:40</c:v>
                </c:pt>
                <c:pt idx="489">
                  <c:v>19/10/2012 0:17</c:v>
                </c:pt>
                <c:pt idx="490">
                  <c:v>23/10/2012 4:45</c:v>
                </c:pt>
                <c:pt idx="491">
                  <c:v>23/10/2012 16:58</c:v>
                </c:pt>
                <c:pt idx="492">
                  <c:v>23/10/2012 20:30</c:v>
                </c:pt>
                <c:pt idx="493">
                  <c:v>26/10/2012 0:14</c:v>
                </c:pt>
                <c:pt idx="494">
                  <c:v>29/10/2012 16:31</c:v>
                </c:pt>
                <c:pt idx="495">
                  <c:v>30/10/2012 23:54</c:v>
                </c:pt>
                <c:pt idx="496">
                  <c:v>31/10/2012 6:06</c:v>
                </c:pt>
                <c:pt idx="497">
                  <c:v>01/11/2012 19:04</c:v>
                </c:pt>
                <c:pt idx="498">
                  <c:v>05/11/2012 9:23</c:v>
                </c:pt>
                <c:pt idx="499">
                  <c:v>07/11/2012 22:23</c:v>
                </c:pt>
                <c:pt idx="500">
                  <c:v>09/11/2012 23:47</c:v>
                </c:pt>
                <c:pt idx="501">
                  <c:v>10/11/2012 5:19</c:v>
                </c:pt>
                <c:pt idx="502">
                  <c:v>13/11/2012 0:25</c:v>
                </c:pt>
                <c:pt idx="503">
                  <c:v>13/11/2012 15:33</c:v>
                </c:pt>
                <c:pt idx="504">
                  <c:v>13/11/2012 22:17</c:v>
                </c:pt>
                <c:pt idx="505">
                  <c:v>13/11/2012 22:58</c:v>
                </c:pt>
                <c:pt idx="506">
                  <c:v>14/11/2012 15:24</c:v>
                </c:pt>
                <c:pt idx="507">
                  <c:v>15/11/2012 15:36</c:v>
                </c:pt>
                <c:pt idx="508">
                  <c:v>15/11/2012 18:52</c:v>
                </c:pt>
                <c:pt idx="509">
                  <c:v>15/11/2012 22:11</c:v>
                </c:pt>
                <c:pt idx="510">
                  <c:v>17/11/2012 18:33</c:v>
                </c:pt>
                <c:pt idx="511">
                  <c:v>20/11/2012 11:58</c:v>
                </c:pt>
                <c:pt idx="512">
                  <c:v>22/11/2012 1:18</c:v>
                </c:pt>
                <c:pt idx="513">
                  <c:v>26/11/2012 20:04</c:v>
                </c:pt>
                <c:pt idx="514">
                  <c:v>30/11/2012 4:44</c:v>
                </c:pt>
                <c:pt idx="515">
                  <c:v>30/11/2012 8:48</c:v>
                </c:pt>
                <c:pt idx="516">
                  <c:v>03/12/2012 20:59</c:v>
                </c:pt>
                <c:pt idx="517">
                  <c:v>04/12/2012 0:29</c:v>
                </c:pt>
                <c:pt idx="518">
                  <c:v>04/12/2012 1:31</c:v>
                </c:pt>
                <c:pt idx="519">
                  <c:v>06/12/2012 10:46</c:v>
                </c:pt>
                <c:pt idx="520">
                  <c:v>06/12/2012 17:58</c:v>
                </c:pt>
                <c:pt idx="521">
                  <c:v>07/12/2012 0:37</c:v>
                </c:pt>
                <c:pt idx="522">
                  <c:v>07/12/2012 19:51</c:v>
                </c:pt>
                <c:pt idx="523">
                  <c:v>12/12/2012 20:00</c:v>
                </c:pt>
                <c:pt idx="524">
                  <c:v>14/12/2012 12:45</c:v>
                </c:pt>
                <c:pt idx="525">
                  <c:v>14/12/2012 22:48</c:v>
                </c:pt>
                <c:pt idx="526">
                  <c:v>18/12/2012 18:25</c:v>
                </c:pt>
                <c:pt idx="527">
                  <c:v>21/12/2012 17:21</c:v>
                </c:pt>
                <c:pt idx="528">
                  <c:v>21/12/2012 20:29</c:v>
                </c:pt>
                <c:pt idx="529">
                  <c:v>27/12/2012 5:09</c:v>
                </c:pt>
                <c:pt idx="530">
                  <c:v>27/12/2012 22:54</c:v>
                </c:pt>
                <c:pt idx="531">
                  <c:v>31/12/2012 18:38</c:v>
                </c:pt>
                <c:pt idx="532">
                  <c:v>02/01/2013 1:08</c:v>
                </c:pt>
                <c:pt idx="533">
                  <c:v>02/01/2013 11:55</c:v>
                </c:pt>
                <c:pt idx="534">
                  <c:v>02/01/2013 20:19</c:v>
                </c:pt>
                <c:pt idx="535">
                  <c:v>03/01/2013 4:28</c:v>
                </c:pt>
                <c:pt idx="536">
                  <c:v>08/01/2013 0:25</c:v>
                </c:pt>
                <c:pt idx="537">
                  <c:v>08/01/2013 22:40</c:v>
                </c:pt>
                <c:pt idx="538">
                  <c:v>14/01/2013 16:29</c:v>
                </c:pt>
                <c:pt idx="539">
                  <c:v>14/01/2013 22:37</c:v>
                </c:pt>
                <c:pt idx="540">
                  <c:v>15/01/2013 23:59</c:v>
                </c:pt>
                <c:pt idx="541">
                  <c:v>16/01/2013 14:21</c:v>
                </c:pt>
                <c:pt idx="542">
                  <c:v>17/01/2013 15:52</c:v>
                </c:pt>
                <c:pt idx="543">
                  <c:v>24/01/2013 12:14</c:v>
                </c:pt>
                <c:pt idx="544">
                  <c:v>25/01/2013 9:09</c:v>
                </c:pt>
                <c:pt idx="545">
                  <c:v>25/01/2013 19:02</c:v>
                </c:pt>
                <c:pt idx="546">
                  <c:v>25/01/2013 21:04</c:v>
                </c:pt>
                <c:pt idx="547">
                  <c:v>27/01/2013 15:42</c:v>
                </c:pt>
                <c:pt idx="548">
                  <c:v>29/01/2013 1:03</c:v>
                </c:pt>
                <c:pt idx="549">
                  <c:v>29/01/2013 14:15</c:v>
                </c:pt>
                <c:pt idx="550">
                  <c:v>30/01/2013 18:01</c:v>
                </c:pt>
                <c:pt idx="551">
                  <c:v>30/01/2013 19:59</c:v>
                </c:pt>
                <c:pt idx="552">
                  <c:v>30/01/2013 23:05</c:v>
                </c:pt>
                <c:pt idx="553">
                  <c:v>31/01/2013 19:25</c:v>
                </c:pt>
                <c:pt idx="554">
                  <c:v>02/02/2013 23:42</c:v>
                </c:pt>
                <c:pt idx="555">
                  <c:v>04/02/2013 2:49</c:v>
                </c:pt>
                <c:pt idx="556">
                  <c:v>05/02/2013 23:15</c:v>
                </c:pt>
                <c:pt idx="557">
                  <c:v>06/02/2013 3:02</c:v>
                </c:pt>
                <c:pt idx="558">
                  <c:v>06/02/2013 19:11</c:v>
                </c:pt>
                <c:pt idx="559">
                  <c:v>07/02/2013 7:28</c:v>
                </c:pt>
                <c:pt idx="560">
                  <c:v>07/02/2013 17:42</c:v>
                </c:pt>
                <c:pt idx="561">
                  <c:v>07/02/2013 21:08</c:v>
                </c:pt>
                <c:pt idx="562">
                  <c:v>08/02/2013 18:07</c:v>
                </c:pt>
                <c:pt idx="563">
                  <c:v>08/02/2013 19:35</c:v>
                </c:pt>
                <c:pt idx="564">
                  <c:v>08/02/2013 23:38</c:v>
                </c:pt>
                <c:pt idx="565">
                  <c:v>11/02/2013 2:54</c:v>
                </c:pt>
                <c:pt idx="566">
                  <c:v>14/02/2013 8:23</c:v>
                </c:pt>
                <c:pt idx="567">
                  <c:v>14/02/2013 18:27</c:v>
                </c:pt>
                <c:pt idx="568">
                  <c:v>15/02/2013 17:13</c:v>
                </c:pt>
                <c:pt idx="569">
                  <c:v>16/02/2013 8:09</c:v>
                </c:pt>
                <c:pt idx="570">
                  <c:v>19/02/2013 4:38</c:v>
                </c:pt>
                <c:pt idx="571">
                  <c:v>19/02/2013 5:08</c:v>
                </c:pt>
                <c:pt idx="572">
                  <c:v>19/02/2013 19:03</c:v>
                </c:pt>
                <c:pt idx="573">
                  <c:v>20/02/2013 12:37</c:v>
                </c:pt>
                <c:pt idx="574">
                  <c:v>21/02/2013 21:52</c:v>
                </c:pt>
                <c:pt idx="575">
                  <c:v>21/02/2013 23:42</c:v>
                </c:pt>
                <c:pt idx="576">
                  <c:v>22/02/2013 23:54</c:v>
                </c:pt>
                <c:pt idx="577">
                  <c:v>25/02/2013 0:55</c:v>
                </c:pt>
                <c:pt idx="578">
                  <c:v>26/02/2013 6:04</c:v>
                </c:pt>
                <c:pt idx="579">
                  <c:v>26/02/2013 13:19</c:v>
                </c:pt>
                <c:pt idx="580">
                  <c:v>28/02/2013 20:05</c:v>
                </c:pt>
                <c:pt idx="581">
                  <c:v>03/03/2013 16:52</c:v>
                </c:pt>
                <c:pt idx="582">
                  <c:v>07/03/2013 7:16</c:v>
                </c:pt>
                <c:pt idx="583">
                  <c:v>08/03/2013 2:40</c:v>
                </c:pt>
                <c:pt idx="584">
                  <c:v>08/03/2013 20:54</c:v>
                </c:pt>
                <c:pt idx="585">
                  <c:v>09/03/2013 20:17</c:v>
                </c:pt>
                <c:pt idx="586">
                  <c:v>11/03/2013 15:54</c:v>
                </c:pt>
                <c:pt idx="587">
                  <c:v>13/03/2013 1:01</c:v>
                </c:pt>
                <c:pt idx="588">
                  <c:v>15/03/2013 4:02</c:v>
                </c:pt>
                <c:pt idx="589">
                  <c:v>15/03/2013 21:03</c:v>
                </c:pt>
                <c:pt idx="590">
                  <c:v>18/03/2013 12:59</c:v>
                </c:pt>
                <c:pt idx="591">
                  <c:v>18/03/2013 18:15</c:v>
                </c:pt>
                <c:pt idx="592">
                  <c:v>21/03/2013 17:00</c:v>
                </c:pt>
                <c:pt idx="593">
                  <c:v>22/03/2013 13:51</c:v>
                </c:pt>
                <c:pt idx="594">
                  <c:v>22/03/2013 19:48</c:v>
                </c:pt>
                <c:pt idx="595">
                  <c:v>24/03/2013 5:01</c:v>
                </c:pt>
                <c:pt idx="596">
                  <c:v>27/03/2013 23:17</c:v>
                </c:pt>
                <c:pt idx="597">
                  <c:v>28/03/2013 21:16</c:v>
                </c:pt>
                <c:pt idx="598">
                  <c:v>01/04/2013 14:42</c:v>
                </c:pt>
                <c:pt idx="599">
                  <c:v>01/04/2013 21:42</c:v>
                </c:pt>
                <c:pt idx="600">
                  <c:v>01/04/2013 22:16</c:v>
                </c:pt>
                <c:pt idx="601">
                  <c:v>03/04/2013 13:44</c:v>
                </c:pt>
                <c:pt idx="602">
                  <c:v>04/04/2013 13:26</c:v>
                </c:pt>
                <c:pt idx="603">
                  <c:v>04/04/2013 14:00</c:v>
                </c:pt>
                <c:pt idx="604">
                  <c:v>06/04/2013 7:00</c:v>
                </c:pt>
                <c:pt idx="605">
                  <c:v>06/04/2013 19:12</c:v>
                </c:pt>
                <c:pt idx="606">
                  <c:v>07/04/2013 15:33</c:v>
                </c:pt>
                <c:pt idx="607">
                  <c:v>09/04/2013 2:27</c:v>
                </c:pt>
                <c:pt idx="608">
                  <c:v>09/04/2013 13:54</c:v>
                </c:pt>
                <c:pt idx="609">
                  <c:v>09/04/2013 16:33</c:v>
                </c:pt>
                <c:pt idx="610">
                  <c:v>11/04/2013 1:22</c:v>
                </c:pt>
                <c:pt idx="611">
                  <c:v>11/04/2013 16:51</c:v>
                </c:pt>
                <c:pt idx="612">
                  <c:v>12/04/2013 18:27</c:v>
                </c:pt>
                <c:pt idx="613">
                  <c:v>14/04/2013 16:47</c:v>
                </c:pt>
                <c:pt idx="614">
                  <c:v>15/04/2013 12:22</c:v>
                </c:pt>
                <c:pt idx="615">
                  <c:v>17/04/2013 12:08</c:v>
                </c:pt>
                <c:pt idx="616">
                  <c:v>18/04/2013 2:18</c:v>
                </c:pt>
                <c:pt idx="617">
                  <c:v>19/04/2013 14:31</c:v>
                </c:pt>
                <c:pt idx="618">
                  <c:v>23/04/2013 4:07</c:v>
                </c:pt>
                <c:pt idx="619">
                  <c:v>23/04/2013 15:38</c:v>
                </c:pt>
                <c:pt idx="620">
                  <c:v>24/04/2013 0:30</c:v>
                </c:pt>
                <c:pt idx="621">
                  <c:v>25/04/2013 8:45</c:v>
                </c:pt>
                <c:pt idx="622">
                  <c:v>25/04/2013 16:18</c:v>
                </c:pt>
                <c:pt idx="623">
                  <c:v>25/04/2013 19:23</c:v>
                </c:pt>
                <c:pt idx="624">
                  <c:v>26/04/2013 18:11</c:v>
                </c:pt>
                <c:pt idx="625">
                  <c:v>27/04/2013 18:47</c:v>
                </c:pt>
                <c:pt idx="626">
                  <c:v>30/04/2013 1:47</c:v>
                </c:pt>
                <c:pt idx="627">
                  <c:v>30/04/2013 20:13</c:v>
                </c:pt>
                <c:pt idx="628">
                  <c:v>30/04/2013 20:55</c:v>
                </c:pt>
                <c:pt idx="629">
                  <c:v>05/05/2013 23:54</c:v>
                </c:pt>
                <c:pt idx="630">
                  <c:v>06/05/2013 22:13</c:v>
                </c:pt>
                <c:pt idx="631">
                  <c:v>07/05/2013 13:34</c:v>
                </c:pt>
                <c:pt idx="632">
                  <c:v>07/05/2013 15:33</c:v>
                </c:pt>
                <c:pt idx="633">
                  <c:v>08/05/2013 13:24</c:v>
                </c:pt>
                <c:pt idx="634">
                  <c:v>08/05/2013 18:03</c:v>
                </c:pt>
                <c:pt idx="635">
                  <c:v>09/05/2013 0:01</c:v>
                </c:pt>
                <c:pt idx="636">
                  <c:v>13/05/2013 20:19</c:v>
                </c:pt>
                <c:pt idx="637">
                  <c:v>15/05/2013 0:00</c:v>
                </c:pt>
                <c:pt idx="638">
                  <c:v>15/05/2013 0:57</c:v>
                </c:pt>
                <c:pt idx="639">
                  <c:v>15/05/2013 19:32</c:v>
                </c:pt>
                <c:pt idx="640">
                  <c:v>16/05/2013 16:53</c:v>
                </c:pt>
                <c:pt idx="641">
                  <c:v>17/05/2013 20:47</c:v>
                </c:pt>
                <c:pt idx="642">
                  <c:v>21/05/2013 11:04</c:v>
                </c:pt>
                <c:pt idx="643">
                  <c:v>22/05/2013 3:31</c:v>
                </c:pt>
                <c:pt idx="644">
                  <c:v>22/05/2013 18:18</c:v>
                </c:pt>
                <c:pt idx="645">
                  <c:v>23/05/2013 5:28</c:v>
                </c:pt>
                <c:pt idx="646">
                  <c:v>28/05/2013 1:49</c:v>
                </c:pt>
                <c:pt idx="647">
                  <c:v>28/05/2013 19:44</c:v>
                </c:pt>
                <c:pt idx="648">
                  <c:v>29/05/2013 21:51</c:v>
                </c:pt>
                <c:pt idx="649">
                  <c:v>30/05/2013 6:30</c:v>
                </c:pt>
                <c:pt idx="650">
                  <c:v>01/06/2013 6:13</c:v>
                </c:pt>
                <c:pt idx="651">
                  <c:v>05/06/2013 0:56</c:v>
                </c:pt>
                <c:pt idx="652">
                  <c:v>07/06/2013 1:29</c:v>
                </c:pt>
                <c:pt idx="653">
                  <c:v>08/06/2013 0:26</c:v>
                </c:pt>
                <c:pt idx="654">
                  <c:v>13/06/2013 21:35</c:v>
                </c:pt>
                <c:pt idx="655">
                  <c:v>17/06/2013 17:47</c:v>
                </c:pt>
                <c:pt idx="656">
                  <c:v>18/06/2013 15:26</c:v>
                </c:pt>
                <c:pt idx="657">
                  <c:v>18/06/2013 20:01</c:v>
                </c:pt>
                <c:pt idx="658">
                  <c:v>19/06/2013 15:25</c:v>
                </c:pt>
                <c:pt idx="659">
                  <c:v>20/06/2013 8:01</c:v>
                </c:pt>
                <c:pt idx="660">
                  <c:v>20/06/2013 23:06</c:v>
                </c:pt>
                <c:pt idx="661">
                  <c:v>22/06/2013 20:09</c:v>
                </c:pt>
                <c:pt idx="662">
                  <c:v>24/06/2013 14:02</c:v>
                </c:pt>
                <c:pt idx="663">
                  <c:v>25/06/2013 16:21</c:v>
                </c:pt>
                <c:pt idx="664">
                  <c:v>26/06/2013 1:30</c:v>
                </c:pt>
                <c:pt idx="665">
                  <c:v>27/06/2013 1:27</c:v>
                </c:pt>
                <c:pt idx="666">
                  <c:v>28/06/2013 1:49</c:v>
                </c:pt>
                <c:pt idx="667">
                  <c:v>28/06/2013 16:31</c:v>
                </c:pt>
                <c:pt idx="668">
                  <c:v>01/07/2013 8:41</c:v>
                </c:pt>
                <c:pt idx="669">
                  <c:v>01/07/2013 23:32</c:v>
                </c:pt>
                <c:pt idx="670">
                  <c:v>03/07/2013 20:49</c:v>
                </c:pt>
                <c:pt idx="671">
                  <c:v>08/07/2013 17:50</c:v>
                </c:pt>
                <c:pt idx="672">
                  <c:v>09/07/2013 2:32</c:v>
                </c:pt>
                <c:pt idx="673">
                  <c:v>09/07/2013 22:24</c:v>
                </c:pt>
                <c:pt idx="674">
                  <c:v>09/07/2013 22:25</c:v>
                </c:pt>
                <c:pt idx="675">
                  <c:v>10/07/2013 12:00</c:v>
                </c:pt>
                <c:pt idx="676">
                  <c:v>11/07/2013 13:15</c:v>
                </c:pt>
                <c:pt idx="677">
                  <c:v>11/07/2013 18:50</c:v>
                </c:pt>
                <c:pt idx="678">
                  <c:v>16/07/2013 10:43</c:v>
                </c:pt>
                <c:pt idx="679">
                  <c:v>22/07/2013 22:20</c:v>
                </c:pt>
                <c:pt idx="680">
                  <c:v>26/07/2013 23:54</c:v>
                </c:pt>
                <c:pt idx="681">
                  <c:v>28/07/2013 10:46</c:v>
                </c:pt>
                <c:pt idx="682">
                  <c:v>29/07/2013 15:56</c:v>
                </c:pt>
                <c:pt idx="683">
                  <c:v>31/07/2013 10:11</c:v>
                </c:pt>
                <c:pt idx="684">
                  <c:v>31/07/2013 12:53</c:v>
                </c:pt>
                <c:pt idx="685">
                  <c:v>01/08/2013 14:40</c:v>
                </c:pt>
                <c:pt idx="686">
                  <c:v>02/08/2013 0:32</c:v>
                </c:pt>
                <c:pt idx="687">
                  <c:v>02/08/2013 20:30</c:v>
                </c:pt>
                <c:pt idx="688">
                  <c:v>05/08/2013 19:04</c:v>
                </c:pt>
                <c:pt idx="689">
                  <c:v>07/08/2013 13:03</c:v>
                </c:pt>
                <c:pt idx="690">
                  <c:v>08/08/2013 23:07</c:v>
                </c:pt>
                <c:pt idx="691">
                  <c:v>09/08/2013 16:37</c:v>
                </c:pt>
                <c:pt idx="692">
                  <c:v>13/08/2013 13:07</c:v>
                </c:pt>
                <c:pt idx="693">
                  <c:v>14/08/2013 17:28</c:v>
                </c:pt>
                <c:pt idx="694">
                  <c:v>14/08/2013 17:56</c:v>
                </c:pt>
                <c:pt idx="695">
                  <c:v>16/08/2013 21:11</c:v>
                </c:pt>
                <c:pt idx="696">
                  <c:v>20/08/2013 18:08</c:v>
                </c:pt>
                <c:pt idx="697">
                  <c:v>20/08/2013 20:21</c:v>
                </c:pt>
                <c:pt idx="698">
                  <c:v>21/08/2013 20:17</c:v>
                </c:pt>
                <c:pt idx="699">
                  <c:v>23/08/2013 10:14</c:v>
                </c:pt>
                <c:pt idx="700">
                  <c:v>23/08/2013 21:44</c:v>
                </c:pt>
                <c:pt idx="701">
                  <c:v>27/08/2013 2:34</c:v>
                </c:pt>
                <c:pt idx="702">
                  <c:v>02/09/2013 0:06</c:v>
                </c:pt>
                <c:pt idx="703">
                  <c:v>03/09/2013 13:27</c:v>
                </c:pt>
                <c:pt idx="704">
                  <c:v>04/09/2013 14:49</c:v>
                </c:pt>
                <c:pt idx="705">
                  <c:v>07/09/2013 1:21</c:v>
                </c:pt>
                <c:pt idx="706">
                  <c:v>07/09/2013 20:36</c:v>
                </c:pt>
                <c:pt idx="707">
                  <c:v>09/09/2013 8:18</c:v>
                </c:pt>
                <c:pt idx="708">
                  <c:v>09/09/2013 10:27</c:v>
                </c:pt>
                <c:pt idx="709">
                  <c:v>09/09/2013 14:13</c:v>
                </c:pt>
                <c:pt idx="710">
                  <c:v>09/09/2013 14:33</c:v>
                </c:pt>
                <c:pt idx="711">
                  <c:v>09/09/2013 17:00</c:v>
                </c:pt>
                <c:pt idx="712">
                  <c:v>12/09/2013 1:31</c:v>
                </c:pt>
                <c:pt idx="713">
                  <c:v>16/09/2013 13:01</c:v>
                </c:pt>
                <c:pt idx="714">
                  <c:v>17/09/2013 13:38</c:v>
                </c:pt>
                <c:pt idx="715">
                  <c:v>18/09/2013 19:30</c:v>
                </c:pt>
                <c:pt idx="716">
                  <c:v>18/09/2013 21:38</c:v>
                </c:pt>
                <c:pt idx="717">
                  <c:v>19/09/2013 12:13</c:v>
                </c:pt>
                <c:pt idx="718">
                  <c:v>20/09/2013 20:51</c:v>
                </c:pt>
                <c:pt idx="719">
                  <c:v>24/09/2013 2:33</c:v>
                </c:pt>
                <c:pt idx="720">
                  <c:v>25/09/2013 23:00</c:v>
                </c:pt>
                <c:pt idx="721">
                  <c:v>26/09/2013 17:39</c:v>
                </c:pt>
                <c:pt idx="722">
                  <c:v>26/09/2013 23:42</c:v>
                </c:pt>
                <c:pt idx="723">
                  <c:v>29/09/2013 15:56</c:v>
                </c:pt>
                <c:pt idx="724">
                  <c:v>29/09/2013 18:01</c:v>
                </c:pt>
                <c:pt idx="725">
                  <c:v>30/09/2013 15:54</c:v>
                </c:pt>
                <c:pt idx="726">
                  <c:v>30/09/2013 16:40</c:v>
                </c:pt>
                <c:pt idx="727">
                  <c:v>01/10/2013 0:04</c:v>
                </c:pt>
                <c:pt idx="728">
                  <c:v>01/10/2013 17:56</c:v>
                </c:pt>
                <c:pt idx="729">
                  <c:v>02/10/2013 15:03</c:v>
                </c:pt>
                <c:pt idx="730">
                  <c:v>03/10/2013 10:57</c:v>
                </c:pt>
                <c:pt idx="731">
                  <c:v>03/10/2013 19:03</c:v>
                </c:pt>
                <c:pt idx="732">
                  <c:v>03/10/2013 20:49</c:v>
                </c:pt>
                <c:pt idx="733">
                  <c:v>03/10/2013 22:09</c:v>
                </c:pt>
                <c:pt idx="734">
                  <c:v>04/10/2013 19:09</c:v>
                </c:pt>
                <c:pt idx="735">
                  <c:v>08/10/2013 1:00</c:v>
                </c:pt>
                <c:pt idx="736">
                  <c:v>08/10/2013 20:58</c:v>
                </c:pt>
                <c:pt idx="737">
                  <c:v>10/10/2013 0:18</c:v>
                </c:pt>
                <c:pt idx="738">
                  <c:v>10/10/2013 18:44</c:v>
                </c:pt>
                <c:pt idx="739">
                  <c:v>10/10/2013 22:47</c:v>
                </c:pt>
                <c:pt idx="740">
                  <c:v>12/10/2013 13:19</c:v>
                </c:pt>
                <c:pt idx="741">
                  <c:v>14/10/2013 12:01</c:v>
                </c:pt>
                <c:pt idx="742">
                  <c:v>14/10/2013 16:24</c:v>
                </c:pt>
                <c:pt idx="743">
                  <c:v>14/10/2013 19:22</c:v>
                </c:pt>
                <c:pt idx="744">
                  <c:v>15/10/2013 16:07</c:v>
                </c:pt>
                <c:pt idx="745">
                  <c:v>16/10/2013 11:39</c:v>
                </c:pt>
                <c:pt idx="746">
                  <c:v>17/10/2013 4:39</c:v>
                </c:pt>
                <c:pt idx="747">
                  <c:v>22/10/2013 13:48</c:v>
                </c:pt>
                <c:pt idx="748">
                  <c:v>22/10/2013 16:46</c:v>
                </c:pt>
                <c:pt idx="749">
                  <c:v>23/10/2013 11:35</c:v>
                </c:pt>
                <c:pt idx="750">
                  <c:v>24/10/2013 23:57</c:v>
                </c:pt>
                <c:pt idx="751">
                  <c:v>25/10/2013 5:30</c:v>
                </c:pt>
                <c:pt idx="752">
                  <c:v>25/10/2013 11:49</c:v>
                </c:pt>
                <c:pt idx="753">
                  <c:v>25/10/2013 23:00</c:v>
                </c:pt>
                <c:pt idx="754">
                  <c:v>28/10/2013 5:41</c:v>
                </c:pt>
                <c:pt idx="755">
                  <c:v>28/10/2013 12:39</c:v>
                </c:pt>
                <c:pt idx="756">
                  <c:v>28/10/2013 21:08</c:v>
                </c:pt>
                <c:pt idx="757">
                  <c:v>29/10/2013 20:01</c:v>
                </c:pt>
                <c:pt idx="758">
                  <c:v>30/10/2013 1:05</c:v>
                </c:pt>
                <c:pt idx="759">
                  <c:v>30/10/2013 13:28</c:v>
                </c:pt>
                <c:pt idx="760">
                  <c:v>31/10/2013 5:02</c:v>
                </c:pt>
                <c:pt idx="761">
                  <c:v>31/10/2013 22:15</c:v>
                </c:pt>
                <c:pt idx="762">
                  <c:v>01/11/2013 17:37</c:v>
                </c:pt>
                <c:pt idx="763">
                  <c:v>01/11/2013 20:17</c:v>
                </c:pt>
                <c:pt idx="764">
                  <c:v>01/11/2013 20:21</c:v>
                </c:pt>
                <c:pt idx="765">
                  <c:v>05/11/2013 2:00</c:v>
                </c:pt>
                <c:pt idx="766">
                  <c:v>05/11/2013 3:14</c:v>
                </c:pt>
                <c:pt idx="767">
                  <c:v>08/11/2013 11:24</c:v>
                </c:pt>
                <c:pt idx="768">
                  <c:v>11/11/2013 16:14</c:v>
                </c:pt>
                <c:pt idx="769">
                  <c:v>12/11/2013 6:08</c:v>
                </c:pt>
                <c:pt idx="770">
                  <c:v>13/11/2013 17:42</c:v>
                </c:pt>
                <c:pt idx="771">
                  <c:v>13/11/2013 23:08</c:v>
                </c:pt>
                <c:pt idx="772">
                  <c:v>15/11/2013 1:58</c:v>
                </c:pt>
                <c:pt idx="773">
                  <c:v>16/11/2013 4:58</c:v>
                </c:pt>
                <c:pt idx="774">
                  <c:v>18/11/2013 21:55</c:v>
                </c:pt>
                <c:pt idx="775">
                  <c:v>19/11/2013 18:56</c:v>
                </c:pt>
                <c:pt idx="776">
                  <c:v>20/11/2013 4:13</c:v>
                </c:pt>
                <c:pt idx="777">
                  <c:v>20/11/2013 10:04</c:v>
                </c:pt>
                <c:pt idx="778">
                  <c:v>21/11/2013 20:32</c:v>
                </c:pt>
                <c:pt idx="779">
                  <c:v>22/11/2013 12:55</c:v>
                </c:pt>
                <c:pt idx="780">
                  <c:v>25/11/2013 8:00</c:v>
                </c:pt>
                <c:pt idx="781">
                  <c:v>26/11/2013 0:32</c:v>
                </c:pt>
                <c:pt idx="782">
                  <c:v>26/11/2013 23:54</c:v>
                </c:pt>
                <c:pt idx="783">
                  <c:v>27/11/2013 4:01</c:v>
                </c:pt>
                <c:pt idx="784">
                  <c:v>27/11/2013 20:50</c:v>
                </c:pt>
                <c:pt idx="785">
                  <c:v>29/11/2013 19:56</c:v>
                </c:pt>
                <c:pt idx="786">
                  <c:v>02/12/2013 19:03</c:v>
                </c:pt>
                <c:pt idx="787">
                  <c:v>03/12/2013 22:01</c:v>
                </c:pt>
                <c:pt idx="788">
                  <c:v>04/12/2013 2:24</c:v>
                </c:pt>
                <c:pt idx="789">
                  <c:v>04/12/2013 21:53</c:v>
                </c:pt>
                <c:pt idx="790">
                  <c:v>05/12/2013 4:09</c:v>
                </c:pt>
                <c:pt idx="791">
                  <c:v>06/12/2013 13:31</c:v>
                </c:pt>
                <c:pt idx="792">
                  <c:v>06/12/2013 15:38</c:v>
                </c:pt>
                <c:pt idx="793">
                  <c:v>08/12/2013 0:39</c:v>
                </c:pt>
                <c:pt idx="794">
                  <c:v>09/12/2013 21:54</c:v>
                </c:pt>
                <c:pt idx="795">
                  <c:v>11/12/2013 23:57</c:v>
                </c:pt>
                <c:pt idx="796">
                  <c:v>12/12/2013 21:02</c:v>
                </c:pt>
                <c:pt idx="797">
                  <c:v>12/12/2013 21:36</c:v>
                </c:pt>
                <c:pt idx="798">
                  <c:v>12/12/2013 22:21</c:v>
                </c:pt>
                <c:pt idx="799">
                  <c:v>18/12/2013 18:15</c:v>
                </c:pt>
                <c:pt idx="800">
                  <c:v>18/12/2013 21:59</c:v>
                </c:pt>
                <c:pt idx="801">
                  <c:v>20/12/2013 20:00</c:v>
                </c:pt>
                <c:pt idx="802">
                  <c:v>23/12/2013 21:39</c:v>
                </c:pt>
                <c:pt idx="803">
                  <c:v>26/12/2013 17:09</c:v>
                </c:pt>
                <c:pt idx="804">
                  <c:v>26/12/2013 19:07</c:v>
                </c:pt>
                <c:pt idx="805">
                  <c:v>30/12/2013 8:13</c:v>
                </c:pt>
                <c:pt idx="806">
                  <c:v>03/01/2014 0:07</c:v>
                </c:pt>
                <c:pt idx="807">
                  <c:v>03/01/2014 18:02</c:v>
                </c:pt>
                <c:pt idx="808">
                  <c:v>04/01/2014 11:41</c:v>
                </c:pt>
                <c:pt idx="809">
                  <c:v>06/01/2014 19:58</c:v>
                </c:pt>
                <c:pt idx="810">
                  <c:v>06/01/2014 20:48</c:v>
                </c:pt>
                <c:pt idx="811">
                  <c:v>07/01/2014 15:04</c:v>
                </c:pt>
                <c:pt idx="812">
                  <c:v>07/01/2014 19:00</c:v>
                </c:pt>
                <c:pt idx="813">
                  <c:v>08/01/2014 15:10</c:v>
                </c:pt>
                <c:pt idx="814">
                  <c:v>09/01/2014 9:30</c:v>
                </c:pt>
                <c:pt idx="815">
                  <c:v>11/01/2014 0:21</c:v>
                </c:pt>
                <c:pt idx="816">
                  <c:v>13/01/2014 17:49</c:v>
                </c:pt>
                <c:pt idx="817">
                  <c:v>15/01/2014 22:43</c:v>
                </c:pt>
                <c:pt idx="818">
                  <c:v>16/01/2014 17:01</c:v>
                </c:pt>
                <c:pt idx="819">
                  <c:v>17/01/2014 18:18</c:v>
                </c:pt>
                <c:pt idx="820">
                  <c:v>18/01/2014 22:10</c:v>
                </c:pt>
                <c:pt idx="821">
                  <c:v>18/01/2014 23:38</c:v>
                </c:pt>
                <c:pt idx="822">
                  <c:v>21/01/2014 17:00</c:v>
                </c:pt>
                <c:pt idx="823">
                  <c:v>21/01/2014 19:01</c:v>
                </c:pt>
                <c:pt idx="824">
                  <c:v>22/01/2014 9:08</c:v>
                </c:pt>
                <c:pt idx="825">
                  <c:v>23/01/2014 1:08</c:v>
                </c:pt>
                <c:pt idx="826">
                  <c:v>23/01/2014 20:31</c:v>
                </c:pt>
                <c:pt idx="827">
                  <c:v>24/01/2014 12:00</c:v>
                </c:pt>
                <c:pt idx="828">
                  <c:v>24/01/2014 13:39</c:v>
                </c:pt>
                <c:pt idx="829">
                  <c:v>24/01/2014 18:43</c:v>
                </c:pt>
                <c:pt idx="830">
                  <c:v>25/01/2014 16:25</c:v>
                </c:pt>
                <c:pt idx="831">
                  <c:v>27/01/2014 20:13</c:v>
                </c:pt>
                <c:pt idx="832">
                  <c:v>27/01/2014 22:11</c:v>
                </c:pt>
                <c:pt idx="833">
                  <c:v>28/01/2014 6:36</c:v>
                </c:pt>
                <c:pt idx="834">
                  <c:v>28/01/2014 19:45</c:v>
                </c:pt>
                <c:pt idx="835">
                  <c:v>29/01/2014 14:33</c:v>
                </c:pt>
                <c:pt idx="836">
                  <c:v>01/02/2014 22:29</c:v>
                </c:pt>
                <c:pt idx="837">
                  <c:v>04/02/2014 1:30</c:v>
                </c:pt>
                <c:pt idx="838">
                  <c:v>04/02/2014 2:02</c:v>
                </c:pt>
                <c:pt idx="839">
                  <c:v>05/02/2014 3:35</c:v>
                </c:pt>
                <c:pt idx="840">
                  <c:v>10/02/2014 8:38</c:v>
                </c:pt>
                <c:pt idx="841">
                  <c:v>10/02/2014 14:00</c:v>
                </c:pt>
                <c:pt idx="842">
                  <c:v>11/02/2014 4:33</c:v>
                </c:pt>
                <c:pt idx="843">
                  <c:v>12/02/2014 1:41</c:v>
                </c:pt>
                <c:pt idx="844">
                  <c:v>12/02/2014 2:22</c:v>
                </c:pt>
                <c:pt idx="845">
                  <c:v>12/02/2014 5:40</c:v>
                </c:pt>
                <c:pt idx="846">
                  <c:v>12/02/2014 19:20</c:v>
                </c:pt>
                <c:pt idx="847">
                  <c:v>13/02/2014 19:58</c:v>
                </c:pt>
                <c:pt idx="848">
                  <c:v>16/02/2014 16:55</c:v>
                </c:pt>
                <c:pt idx="849">
                  <c:v>19/02/2014 3:36</c:v>
                </c:pt>
                <c:pt idx="850">
                  <c:v>19/02/2014 22:01</c:v>
                </c:pt>
                <c:pt idx="851">
                  <c:v>22/02/2014 2:01</c:v>
                </c:pt>
                <c:pt idx="852">
                  <c:v>22/02/2014 3:15</c:v>
                </c:pt>
                <c:pt idx="853">
                  <c:v>24/02/2014 9:24</c:v>
                </c:pt>
                <c:pt idx="854">
                  <c:v>24/02/2014 20:10</c:v>
                </c:pt>
                <c:pt idx="855">
                  <c:v>25/02/2014 0:24</c:v>
                </c:pt>
                <c:pt idx="856">
                  <c:v>26/02/2014 19:36</c:v>
                </c:pt>
                <c:pt idx="857">
                  <c:v>03/03/2014 21:38</c:v>
                </c:pt>
                <c:pt idx="858">
                  <c:v>05/03/2014 17:19</c:v>
                </c:pt>
                <c:pt idx="859">
                  <c:v>06/03/2014 3:59</c:v>
                </c:pt>
                <c:pt idx="860">
                  <c:v>06/03/2014 17:39</c:v>
                </c:pt>
                <c:pt idx="861">
                  <c:v>11/03/2014 11:07</c:v>
                </c:pt>
                <c:pt idx="862">
                  <c:v>12/03/2014 14:15</c:v>
                </c:pt>
                <c:pt idx="863">
                  <c:v>13/03/2014 4:03</c:v>
                </c:pt>
                <c:pt idx="864">
                  <c:v>14/03/2014 18:18</c:v>
                </c:pt>
                <c:pt idx="865">
                  <c:v>17/03/2014 20:59</c:v>
                </c:pt>
                <c:pt idx="866">
                  <c:v>18/03/2014 15:11</c:v>
                </c:pt>
                <c:pt idx="867">
                  <c:v>18/03/2014 17:13</c:v>
                </c:pt>
                <c:pt idx="868">
                  <c:v>18/03/2014 18:50</c:v>
                </c:pt>
                <c:pt idx="869">
                  <c:v>20/03/2014 1:01</c:v>
                </c:pt>
                <c:pt idx="870">
                  <c:v>20/03/2014 12:34</c:v>
                </c:pt>
                <c:pt idx="871">
                  <c:v>20/03/2014 21:04</c:v>
                </c:pt>
                <c:pt idx="872">
                  <c:v>21/03/2014 13:10</c:v>
                </c:pt>
                <c:pt idx="873">
                  <c:v>21/03/2014 16:01</c:v>
                </c:pt>
                <c:pt idx="874">
                  <c:v>21/03/2014 21:18</c:v>
                </c:pt>
                <c:pt idx="875">
                  <c:v>24/03/2014 15:59</c:v>
                </c:pt>
                <c:pt idx="876">
                  <c:v>24/03/2014 19:01</c:v>
                </c:pt>
                <c:pt idx="877">
                  <c:v>25/03/2014 19:11</c:v>
                </c:pt>
                <c:pt idx="878">
                  <c:v>25/03/2014 22:52</c:v>
                </c:pt>
                <c:pt idx="879">
                  <c:v>26/03/2014 18:38</c:v>
                </c:pt>
                <c:pt idx="880">
                  <c:v>26/03/2014 21:08</c:v>
                </c:pt>
                <c:pt idx="881">
                  <c:v>27/03/2014 1:58</c:v>
                </c:pt>
                <c:pt idx="882">
                  <c:v>28/03/2014 17:06</c:v>
                </c:pt>
                <c:pt idx="883">
                  <c:v>31/03/2014 16:51</c:v>
                </c:pt>
                <c:pt idx="884">
                  <c:v>01/04/2014 6:38</c:v>
                </c:pt>
                <c:pt idx="885">
                  <c:v>01/04/2014 14:01</c:v>
                </c:pt>
                <c:pt idx="886">
                  <c:v>01/04/2014 15:55</c:v>
                </c:pt>
                <c:pt idx="887">
                  <c:v>01/04/2014 17:00</c:v>
                </c:pt>
                <c:pt idx="888">
                  <c:v>01/04/2014 23:57</c:v>
                </c:pt>
                <c:pt idx="889">
                  <c:v>02/04/2014 12:30</c:v>
                </c:pt>
                <c:pt idx="890">
                  <c:v>02/04/2014 19:59</c:v>
                </c:pt>
                <c:pt idx="891">
                  <c:v>03/04/2014 11:30</c:v>
                </c:pt>
                <c:pt idx="892">
                  <c:v>04/04/2014 17:11</c:v>
                </c:pt>
                <c:pt idx="893">
                  <c:v>04/04/2014 17:41</c:v>
                </c:pt>
                <c:pt idx="894">
                  <c:v>07/04/2014 0:06</c:v>
                </c:pt>
                <c:pt idx="895">
                  <c:v>07/04/2014 13:11</c:v>
                </c:pt>
                <c:pt idx="896">
                  <c:v>07/04/2014 21:35</c:v>
                </c:pt>
                <c:pt idx="897">
                  <c:v>08/04/2014 2:20</c:v>
                </c:pt>
                <c:pt idx="898">
                  <c:v>08/04/2014 16:25</c:v>
                </c:pt>
                <c:pt idx="899">
                  <c:v>09/04/2014 20:45</c:v>
                </c:pt>
                <c:pt idx="900">
                  <c:v>10/04/2014 12:36</c:v>
                </c:pt>
                <c:pt idx="901">
                  <c:v>11/04/2014 3:18</c:v>
                </c:pt>
                <c:pt idx="902">
                  <c:v>11/04/2014 11:50</c:v>
                </c:pt>
                <c:pt idx="903">
                  <c:v>13/04/2014 18:43</c:v>
                </c:pt>
                <c:pt idx="904">
                  <c:v>15/04/2014 6:58</c:v>
                </c:pt>
                <c:pt idx="905">
                  <c:v>15/04/2014 14:10</c:v>
                </c:pt>
                <c:pt idx="906">
                  <c:v>15/04/2014 17:53</c:v>
                </c:pt>
                <c:pt idx="907">
                  <c:v>16/04/2014 15:15</c:v>
                </c:pt>
                <c:pt idx="908">
                  <c:v>16/04/2014 19:49</c:v>
                </c:pt>
                <c:pt idx="909">
                  <c:v>16/04/2014 20:17</c:v>
                </c:pt>
                <c:pt idx="910">
                  <c:v>16/04/2014 21:23</c:v>
                </c:pt>
                <c:pt idx="911">
                  <c:v>17/04/2014 4:32</c:v>
                </c:pt>
                <c:pt idx="912">
                  <c:v>18/04/2014 11:18</c:v>
                </c:pt>
                <c:pt idx="913">
                  <c:v>18/04/2014 20:52</c:v>
                </c:pt>
                <c:pt idx="914">
                  <c:v>18/04/2014 21:17</c:v>
                </c:pt>
                <c:pt idx="915">
                  <c:v>23/04/2014 20:01</c:v>
                </c:pt>
                <c:pt idx="916">
                  <c:v>24/04/2014 12:22</c:v>
                </c:pt>
                <c:pt idx="917">
                  <c:v>24/04/2014 14:14</c:v>
                </c:pt>
                <c:pt idx="918">
                  <c:v>24/04/2014 15:15</c:v>
                </c:pt>
                <c:pt idx="919">
                  <c:v>24/04/2014 18:11</c:v>
                </c:pt>
                <c:pt idx="920">
                  <c:v>25/04/2014 1:07</c:v>
                </c:pt>
                <c:pt idx="921">
                  <c:v>25/04/2014 13:32</c:v>
                </c:pt>
                <c:pt idx="922">
                  <c:v>25/04/2014 17:53</c:v>
                </c:pt>
                <c:pt idx="923">
                  <c:v>26/04/2014 2:49</c:v>
                </c:pt>
                <c:pt idx="924">
                  <c:v>26/04/2014 11:26</c:v>
                </c:pt>
                <c:pt idx="925">
                  <c:v>28/04/2014 23:24</c:v>
                </c:pt>
                <c:pt idx="926">
                  <c:v>29/04/2014 20:00</c:v>
                </c:pt>
                <c:pt idx="927">
                  <c:v>29/04/2014 20:09</c:v>
                </c:pt>
                <c:pt idx="928">
                  <c:v>30/04/2014 3:21</c:v>
                </c:pt>
                <c:pt idx="929">
                  <c:v>30/04/2014 13:01</c:v>
                </c:pt>
                <c:pt idx="930">
                  <c:v>30/04/2014 16:06</c:v>
                </c:pt>
                <c:pt idx="931">
                  <c:v>30/04/2014 22:09</c:v>
                </c:pt>
                <c:pt idx="932">
                  <c:v>01/05/2014 2:38</c:v>
                </c:pt>
                <c:pt idx="933">
                  <c:v>01/05/2014 19:06</c:v>
                </c:pt>
                <c:pt idx="934">
                  <c:v>01/05/2014 19:40</c:v>
                </c:pt>
                <c:pt idx="935">
                  <c:v>01/05/2014 21:49</c:v>
                </c:pt>
                <c:pt idx="936">
                  <c:v>01/05/2014 22:27</c:v>
                </c:pt>
                <c:pt idx="937">
                  <c:v>02/05/2014 12:13</c:v>
                </c:pt>
                <c:pt idx="938">
                  <c:v>02/05/2014 19:26</c:v>
                </c:pt>
                <c:pt idx="939">
                  <c:v>02/05/2014 22:37</c:v>
                </c:pt>
                <c:pt idx="940">
                  <c:v>05/05/2014 10:43</c:v>
                </c:pt>
                <c:pt idx="941">
                  <c:v>06/05/2014 14:39</c:v>
                </c:pt>
                <c:pt idx="942">
                  <c:v>06/05/2014 22:11</c:v>
                </c:pt>
                <c:pt idx="943">
                  <c:v>06/05/2014 22:31</c:v>
                </c:pt>
                <c:pt idx="944">
                  <c:v>07/05/2014 1:44</c:v>
                </c:pt>
                <c:pt idx="945">
                  <c:v>07/05/2014 14:48</c:v>
                </c:pt>
                <c:pt idx="946">
                  <c:v>07/05/2014 16:36</c:v>
                </c:pt>
                <c:pt idx="947">
                  <c:v>07/05/2014 17:13</c:v>
                </c:pt>
                <c:pt idx="948">
                  <c:v>07/05/2014 19:20</c:v>
                </c:pt>
                <c:pt idx="949">
                  <c:v>07/05/2014 23:17</c:v>
                </c:pt>
                <c:pt idx="950">
                  <c:v>08/05/2014 14:05</c:v>
                </c:pt>
                <c:pt idx="951">
                  <c:v>08/05/2014 15:36</c:v>
                </c:pt>
                <c:pt idx="952">
                  <c:v>08/05/2014 15:45</c:v>
                </c:pt>
                <c:pt idx="953">
                  <c:v>09/05/2014 20:12</c:v>
                </c:pt>
                <c:pt idx="954">
                  <c:v>12/05/2014 9:50</c:v>
                </c:pt>
                <c:pt idx="955">
                  <c:v>12/05/2014 13:44</c:v>
                </c:pt>
                <c:pt idx="956">
                  <c:v>12/05/2014 15:38</c:v>
                </c:pt>
                <c:pt idx="957">
                  <c:v>12/05/2014 19:33</c:v>
                </c:pt>
                <c:pt idx="958">
                  <c:v>13/05/2014 2:32</c:v>
                </c:pt>
                <c:pt idx="959">
                  <c:v>13/05/2014 15:47</c:v>
                </c:pt>
                <c:pt idx="960">
                  <c:v>13/05/2014 16:26</c:v>
                </c:pt>
                <c:pt idx="961">
                  <c:v>13/05/2014 17:28</c:v>
                </c:pt>
                <c:pt idx="962">
                  <c:v>13/05/2014 19:08</c:v>
                </c:pt>
                <c:pt idx="963">
                  <c:v>14/05/2014 0:12</c:v>
                </c:pt>
                <c:pt idx="964">
                  <c:v>14/05/2014 7:04</c:v>
                </c:pt>
                <c:pt idx="965">
                  <c:v>14/05/2014 22:22</c:v>
                </c:pt>
                <c:pt idx="966">
                  <c:v>15/05/2014 14:23</c:v>
                </c:pt>
                <c:pt idx="967">
                  <c:v>15/05/2014 15:37</c:v>
                </c:pt>
                <c:pt idx="968">
                  <c:v>15/05/2014 17:41</c:v>
                </c:pt>
                <c:pt idx="969">
                  <c:v>16/05/2014 15:16</c:v>
                </c:pt>
                <c:pt idx="970">
                  <c:v>16/05/2014 17:08</c:v>
                </c:pt>
                <c:pt idx="971">
                  <c:v>16/05/2014 18:05</c:v>
                </c:pt>
                <c:pt idx="972">
                  <c:v>16/05/2014 20:36</c:v>
                </c:pt>
                <c:pt idx="973">
                  <c:v>17/05/2014 1:30</c:v>
                </c:pt>
                <c:pt idx="974">
                  <c:v>17/05/2014 6:50</c:v>
                </c:pt>
                <c:pt idx="975">
                  <c:v>19/05/2014 4:38</c:v>
                </c:pt>
                <c:pt idx="976">
                  <c:v>19/05/2014 13:09</c:v>
                </c:pt>
                <c:pt idx="977">
                  <c:v>19/05/2014 15:17</c:v>
                </c:pt>
                <c:pt idx="978">
                  <c:v>19/05/2014 18:24</c:v>
                </c:pt>
                <c:pt idx="979">
                  <c:v>19/05/2014 21:58</c:v>
                </c:pt>
                <c:pt idx="980">
                  <c:v>20/05/2014 1:06</c:v>
                </c:pt>
                <c:pt idx="981">
                  <c:v>20/05/2014 7:26</c:v>
                </c:pt>
                <c:pt idx="982">
                  <c:v>20/05/2014 15:33</c:v>
                </c:pt>
                <c:pt idx="983">
                  <c:v>20/05/2014 15:35</c:v>
                </c:pt>
                <c:pt idx="984">
                  <c:v>20/05/2014 15:47</c:v>
                </c:pt>
                <c:pt idx="985">
                  <c:v>20/05/2014 16:40</c:v>
                </c:pt>
                <c:pt idx="986">
                  <c:v>20/05/2014 17:22</c:v>
                </c:pt>
                <c:pt idx="987">
                  <c:v>21/05/2014 1:12</c:v>
                </c:pt>
                <c:pt idx="988">
                  <c:v>21/05/2014 1:37</c:v>
                </c:pt>
                <c:pt idx="989">
                  <c:v>21/05/2014 9:54</c:v>
                </c:pt>
                <c:pt idx="990">
                  <c:v>21/05/2014 12:37</c:v>
                </c:pt>
                <c:pt idx="991">
                  <c:v>21/05/2014 17:06</c:v>
                </c:pt>
                <c:pt idx="992">
                  <c:v>21/05/2014 17:53</c:v>
                </c:pt>
                <c:pt idx="993">
                  <c:v>21/05/2014 18:51</c:v>
                </c:pt>
                <c:pt idx="994">
                  <c:v>21/05/2014 20:37</c:v>
                </c:pt>
                <c:pt idx="995">
                  <c:v>22/05/2014 1:05</c:v>
                </c:pt>
                <c:pt idx="996">
                  <c:v>22/05/2014 2:18</c:v>
                </c:pt>
                <c:pt idx="997">
                  <c:v>22/05/2014 16:00</c:v>
                </c:pt>
                <c:pt idx="998">
                  <c:v>22/05/2014 17:12</c:v>
                </c:pt>
                <c:pt idx="999">
                  <c:v>22/05/2014 19:21</c:v>
                </c:pt>
                <c:pt idx="1000">
                  <c:v>22/05/2014 20:31</c:v>
                </c:pt>
                <c:pt idx="1001">
                  <c:v>23/05/2014 17:48</c:v>
                </c:pt>
                <c:pt idx="1002">
                  <c:v>24/05/2014 15:25</c:v>
                </c:pt>
                <c:pt idx="1003">
                  <c:v>25/05/2014 18:57</c:v>
                </c:pt>
                <c:pt idx="1004">
                  <c:v>25/05/2014 22:51</c:v>
                </c:pt>
                <c:pt idx="1005">
                  <c:v>26/05/2014 10:51</c:v>
                </c:pt>
                <c:pt idx="1006">
                  <c:v>26/05/2014 16:59</c:v>
                </c:pt>
                <c:pt idx="1007">
                  <c:v>26/05/2014 17:27</c:v>
                </c:pt>
                <c:pt idx="1008">
                  <c:v>27/05/2014 13:19</c:v>
                </c:pt>
                <c:pt idx="1009">
                  <c:v>27/05/2014 14:44</c:v>
                </c:pt>
                <c:pt idx="1010">
                  <c:v>27/05/2014 15:22</c:v>
                </c:pt>
                <c:pt idx="1011">
                  <c:v>27/05/2014 15:48</c:v>
                </c:pt>
                <c:pt idx="1012">
                  <c:v>27/05/2014 18:16</c:v>
                </c:pt>
                <c:pt idx="1013">
                  <c:v>27/05/2014 23:02</c:v>
                </c:pt>
                <c:pt idx="1014">
                  <c:v>28/05/2014 5:14</c:v>
                </c:pt>
                <c:pt idx="1015">
                  <c:v>28/05/2014 16:21</c:v>
                </c:pt>
                <c:pt idx="1016">
                  <c:v>28/05/2014 21:33</c:v>
                </c:pt>
                <c:pt idx="1017">
                  <c:v>29/05/2014 4:00</c:v>
                </c:pt>
                <c:pt idx="1018">
                  <c:v>29/05/2014 9:09</c:v>
                </c:pt>
                <c:pt idx="1019">
                  <c:v>29/05/2014 14:05</c:v>
                </c:pt>
                <c:pt idx="1020">
                  <c:v>29/05/2014 14:09</c:v>
                </c:pt>
                <c:pt idx="1021">
                  <c:v>29/05/2014 22:04</c:v>
                </c:pt>
                <c:pt idx="1022">
                  <c:v>30/05/2014 1:55</c:v>
                </c:pt>
                <c:pt idx="1023">
                  <c:v>30/05/2014 5:08</c:v>
                </c:pt>
                <c:pt idx="1024">
                  <c:v>30/05/2014 7:55</c:v>
                </c:pt>
                <c:pt idx="1025">
                  <c:v>30/05/2014 17:26</c:v>
                </c:pt>
                <c:pt idx="1026">
                  <c:v>30/05/2014 21:26</c:v>
                </c:pt>
                <c:pt idx="1027">
                  <c:v>30/05/2014 21:31</c:v>
                </c:pt>
                <c:pt idx="1028">
                  <c:v>01/06/2014 1:22</c:v>
                </c:pt>
                <c:pt idx="1029">
                  <c:v>01/06/2014 11:49</c:v>
                </c:pt>
                <c:pt idx="1030">
                  <c:v>01/06/2014 17:07</c:v>
                </c:pt>
                <c:pt idx="1031">
                  <c:v>01/06/2014 23:50</c:v>
                </c:pt>
                <c:pt idx="1032">
                  <c:v>02/06/2014 5:08</c:v>
                </c:pt>
                <c:pt idx="1033">
                  <c:v>02/06/2014 13:01</c:v>
                </c:pt>
                <c:pt idx="1034">
                  <c:v>02/06/2014 15:29</c:v>
                </c:pt>
                <c:pt idx="1035">
                  <c:v>02/06/2014 16:01</c:v>
                </c:pt>
                <c:pt idx="1036">
                  <c:v>02/06/2014 16:29</c:v>
                </c:pt>
                <c:pt idx="1037">
                  <c:v>03/06/2014 0:42</c:v>
                </c:pt>
                <c:pt idx="1038">
                  <c:v>03/06/2014 4:07</c:v>
                </c:pt>
                <c:pt idx="1039">
                  <c:v>03/06/2014 4:36</c:v>
                </c:pt>
                <c:pt idx="1040">
                  <c:v>03/06/2014 15:49</c:v>
                </c:pt>
                <c:pt idx="1041">
                  <c:v>03/06/2014 16:03</c:v>
                </c:pt>
                <c:pt idx="1042">
                  <c:v>03/06/2014 17:02</c:v>
                </c:pt>
                <c:pt idx="1043">
                  <c:v>03/06/2014 19:32</c:v>
                </c:pt>
                <c:pt idx="1044">
                  <c:v>04/06/2014 1:44</c:v>
                </c:pt>
                <c:pt idx="1045">
                  <c:v>04/06/2014 2:59</c:v>
                </c:pt>
                <c:pt idx="1046">
                  <c:v>04/06/2014 19:37</c:v>
                </c:pt>
                <c:pt idx="1047">
                  <c:v>04/06/2014 23:32</c:v>
                </c:pt>
                <c:pt idx="1048">
                  <c:v>05/06/2014 12:40</c:v>
                </c:pt>
                <c:pt idx="1049">
                  <c:v>05/06/2014 14:22</c:v>
                </c:pt>
                <c:pt idx="1050">
                  <c:v>05/06/2014 23:07</c:v>
                </c:pt>
                <c:pt idx="1051">
                  <c:v>06/06/2014 10:08</c:v>
                </c:pt>
                <c:pt idx="1052">
                  <c:v>06/06/2014 12:45</c:v>
                </c:pt>
                <c:pt idx="1053">
                  <c:v>06/06/2014 18:31</c:v>
                </c:pt>
                <c:pt idx="1054">
                  <c:v>08/06/2014 22:34</c:v>
                </c:pt>
                <c:pt idx="1055">
                  <c:v>09/06/2014 6:13</c:v>
                </c:pt>
                <c:pt idx="1056">
                  <c:v>09/06/2014 12:34</c:v>
                </c:pt>
                <c:pt idx="1057">
                  <c:v>09/06/2014 16:27</c:v>
                </c:pt>
                <c:pt idx="1058">
                  <c:v>09/06/2014 17:24</c:v>
                </c:pt>
                <c:pt idx="1059">
                  <c:v>09/06/2014 19:32</c:v>
                </c:pt>
                <c:pt idx="1060">
                  <c:v>09/06/2014 19:56</c:v>
                </c:pt>
                <c:pt idx="1061">
                  <c:v>10/06/2014 9:07</c:v>
                </c:pt>
                <c:pt idx="1062">
                  <c:v>10/06/2014 10:09</c:v>
                </c:pt>
                <c:pt idx="1063">
                  <c:v>10/06/2014 12:38</c:v>
                </c:pt>
                <c:pt idx="1064">
                  <c:v>10/06/2014 14:31</c:v>
                </c:pt>
                <c:pt idx="1065">
                  <c:v>10/06/2014 19:40</c:v>
                </c:pt>
                <c:pt idx="1066">
                  <c:v>10/06/2014 23:01</c:v>
                </c:pt>
                <c:pt idx="1067">
                  <c:v>11/06/2014 2:52</c:v>
                </c:pt>
                <c:pt idx="1068">
                  <c:v>11/06/2014 17:04</c:v>
                </c:pt>
                <c:pt idx="1069">
                  <c:v>12/06/2014 13:46</c:v>
                </c:pt>
                <c:pt idx="1070">
                  <c:v>12/06/2014 14:54</c:v>
                </c:pt>
                <c:pt idx="1071">
                  <c:v>12/06/2014 18:11</c:v>
                </c:pt>
                <c:pt idx="1072">
                  <c:v>12/06/2014 18:58</c:v>
                </c:pt>
                <c:pt idx="1073">
                  <c:v>12/06/2014 22:38</c:v>
                </c:pt>
                <c:pt idx="1074">
                  <c:v>13/06/2014 2:47</c:v>
                </c:pt>
                <c:pt idx="1075">
                  <c:v>13/06/2014 10:58</c:v>
                </c:pt>
                <c:pt idx="1076">
                  <c:v>13/06/2014 16:37</c:v>
                </c:pt>
                <c:pt idx="1077">
                  <c:v>13/06/2014 21:08</c:v>
                </c:pt>
                <c:pt idx="1078">
                  <c:v>14/06/2014 22:29</c:v>
                </c:pt>
                <c:pt idx="1079">
                  <c:v>15/06/2014 21:29</c:v>
                </c:pt>
                <c:pt idx="1080">
                  <c:v>16/06/2014 2:33</c:v>
                </c:pt>
                <c:pt idx="1081">
                  <c:v>16/06/2014 9:29</c:v>
                </c:pt>
                <c:pt idx="1082">
                  <c:v>16/06/2014 14:31</c:v>
                </c:pt>
                <c:pt idx="1083">
                  <c:v>16/06/2014 15:17</c:v>
                </c:pt>
                <c:pt idx="1084">
                  <c:v>16/06/2014 16:03</c:v>
                </c:pt>
                <c:pt idx="1085">
                  <c:v>16/06/2014 19:03</c:v>
                </c:pt>
                <c:pt idx="1086">
                  <c:v>17/06/2014 2:50</c:v>
                </c:pt>
                <c:pt idx="1087">
                  <c:v>17/06/2014 13:43</c:v>
                </c:pt>
                <c:pt idx="1088">
                  <c:v>17/06/2014 14:59</c:v>
                </c:pt>
                <c:pt idx="1089">
                  <c:v>17/06/2014 16:33</c:v>
                </c:pt>
                <c:pt idx="1090">
                  <c:v>17/06/2014 16:50</c:v>
                </c:pt>
                <c:pt idx="1091">
                  <c:v>18/06/2014 0:38</c:v>
                </c:pt>
                <c:pt idx="1092">
                  <c:v>18/06/2014 4:45</c:v>
                </c:pt>
                <c:pt idx="1093">
                  <c:v>18/06/2014 15:35</c:v>
                </c:pt>
                <c:pt idx="1094">
                  <c:v>18/06/2014 16:04</c:v>
                </c:pt>
                <c:pt idx="1095">
                  <c:v>18/06/2014 21:08</c:v>
                </c:pt>
                <c:pt idx="1096">
                  <c:v>18/06/2014 23:48</c:v>
                </c:pt>
                <c:pt idx="1097">
                  <c:v>19/06/2014 2:57</c:v>
                </c:pt>
                <c:pt idx="1098">
                  <c:v>19/06/2014 3:43</c:v>
                </c:pt>
                <c:pt idx="1099">
                  <c:v>19/06/2014 9:14</c:v>
                </c:pt>
                <c:pt idx="1100">
                  <c:v>19/06/2014 9:21</c:v>
                </c:pt>
                <c:pt idx="1101">
                  <c:v>19/06/2014 11:21</c:v>
                </c:pt>
                <c:pt idx="1102">
                  <c:v>19/06/2014 18:05</c:v>
                </c:pt>
                <c:pt idx="1103">
                  <c:v>19/06/2014 20:38</c:v>
                </c:pt>
                <c:pt idx="1104">
                  <c:v>20/06/2014 3:24</c:v>
                </c:pt>
                <c:pt idx="1105">
                  <c:v>21/06/2014 12:52</c:v>
                </c:pt>
                <c:pt idx="1106">
                  <c:v>21/06/2014 13:19</c:v>
                </c:pt>
                <c:pt idx="1107">
                  <c:v>22/06/2014 16:09</c:v>
                </c:pt>
                <c:pt idx="1108">
                  <c:v>22/06/2014 18:35</c:v>
                </c:pt>
                <c:pt idx="1109">
                  <c:v>23/06/2014 15:54</c:v>
                </c:pt>
                <c:pt idx="1110">
                  <c:v>23/06/2014 18:23</c:v>
                </c:pt>
                <c:pt idx="1111">
                  <c:v>23/06/2014 20:40</c:v>
                </c:pt>
                <c:pt idx="1112">
                  <c:v>23/06/2014 22:31</c:v>
                </c:pt>
                <c:pt idx="1113">
                  <c:v>24/06/2014 8:49</c:v>
                </c:pt>
                <c:pt idx="1114">
                  <c:v>24/06/2014 18:51</c:v>
                </c:pt>
                <c:pt idx="1115">
                  <c:v>25/06/2014 13:39</c:v>
                </c:pt>
                <c:pt idx="1116">
                  <c:v>25/06/2014 18:35</c:v>
                </c:pt>
                <c:pt idx="1117">
                  <c:v>25/06/2014 19:33</c:v>
                </c:pt>
                <c:pt idx="1118">
                  <c:v>25/06/2014 22:15</c:v>
                </c:pt>
                <c:pt idx="1119">
                  <c:v>26/06/2014 19:29</c:v>
                </c:pt>
                <c:pt idx="1120">
                  <c:v>26/06/2014 22:48</c:v>
                </c:pt>
                <c:pt idx="1121">
                  <c:v>27/06/2014 14:17</c:v>
                </c:pt>
                <c:pt idx="1122">
                  <c:v>27/06/2014 20:31</c:v>
                </c:pt>
                <c:pt idx="1123">
                  <c:v>27/06/2014 20:47</c:v>
                </c:pt>
                <c:pt idx="1124">
                  <c:v>28/06/2014 16:52</c:v>
                </c:pt>
                <c:pt idx="1125">
                  <c:v>30/06/2014 15:04</c:v>
                </c:pt>
                <c:pt idx="1126">
                  <c:v>30/06/2014 15:20</c:v>
                </c:pt>
                <c:pt idx="1127">
                  <c:v>30/06/2014 18:03</c:v>
                </c:pt>
                <c:pt idx="1128">
                  <c:v>30/06/2014 18:38</c:v>
                </c:pt>
                <c:pt idx="1129">
                  <c:v>30/06/2014 20:53</c:v>
                </c:pt>
                <c:pt idx="1130">
                  <c:v>30/06/2014 21:57</c:v>
                </c:pt>
                <c:pt idx="1131">
                  <c:v>30/06/2014 22:41</c:v>
                </c:pt>
                <c:pt idx="1132">
                  <c:v>01/07/2014 0:29</c:v>
                </c:pt>
                <c:pt idx="1133">
                  <c:v>01/07/2014 4:56</c:v>
                </c:pt>
                <c:pt idx="1134">
                  <c:v>01/07/2014 9:46</c:v>
                </c:pt>
                <c:pt idx="1135">
                  <c:v>01/07/2014 16:45</c:v>
                </c:pt>
                <c:pt idx="1136">
                  <c:v>02/07/2014 0:58</c:v>
                </c:pt>
                <c:pt idx="1137">
                  <c:v>02/07/2014 10:01</c:v>
                </c:pt>
                <c:pt idx="1138">
                  <c:v>02/07/2014 13:48</c:v>
                </c:pt>
                <c:pt idx="1139">
                  <c:v>02/07/2014 21:43</c:v>
                </c:pt>
                <c:pt idx="1140">
                  <c:v>04/07/2014 15:48</c:v>
                </c:pt>
                <c:pt idx="1141">
                  <c:v>05/07/2014 1:19</c:v>
                </c:pt>
                <c:pt idx="1142">
                  <c:v>05/07/2014 11:39</c:v>
                </c:pt>
                <c:pt idx="1143">
                  <c:v>05/07/2014 18:59</c:v>
                </c:pt>
                <c:pt idx="1144">
                  <c:v>06/07/2014 14:52</c:v>
                </c:pt>
                <c:pt idx="1145">
                  <c:v>06/07/2014 20:54</c:v>
                </c:pt>
                <c:pt idx="1146">
                  <c:v>07/07/2014 14:31</c:v>
                </c:pt>
                <c:pt idx="1147">
                  <c:v>07/07/2014 16:10</c:v>
                </c:pt>
                <c:pt idx="1148">
                  <c:v>07/07/2014 21:45</c:v>
                </c:pt>
                <c:pt idx="1149">
                  <c:v>07/07/2014 21:50</c:v>
                </c:pt>
                <c:pt idx="1150">
                  <c:v>07/07/2014 22:03</c:v>
                </c:pt>
                <c:pt idx="1151">
                  <c:v>07/07/2014 23:45</c:v>
                </c:pt>
                <c:pt idx="1152">
                  <c:v>08/07/2014 5:30</c:v>
                </c:pt>
                <c:pt idx="1153">
                  <c:v>08/07/2014 12:21</c:v>
                </c:pt>
                <c:pt idx="1154">
                  <c:v>08/07/2014 12:22</c:v>
                </c:pt>
                <c:pt idx="1155">
                  <c:v>08/07/2014 15:30</c:v>
                </c:pt>
                <c:pt idx="1156">
                  <c:v>08/07/2014 15:35</c:v>
                </c:pt>
                <c:pt idx="1157">
                  <c:v>08/07/2014 15:56</c:v>
                </c:pt>
                <c:pt idx="1158">
                  <c:v>08/07/2014 17:41</c:v>
                </c:pt>
                <c:pt idx="1159">
                  <c:v>08/07/2014 18:57</c:v>
                </c:pt>
                <c:pt idx="1160">
                  <c:v>08/07/2014 22:08</c:v>
                </c:pt>
                <c:pt idx="1161">
                  <c:v>08/07/2014 23:13</c:v>
                </c:pt>
                <c:pt idx="1162">
                  <c:v>09/07/2014 7:48</c:v>
                </c:pt>
                <c:pt idx="1163">
                  <c:v>09/07/2014 12:03</c:v>
                </c:pt>
                <c:pt idx="1164">
                  <c:v>09/07/2014 14:12</c:v>
                </c:pt>
                <c:pt idx="1165">
                  <c:v>09/07/2014 14:23</c:v>
                </c:pt>
                <c:pt idx="1166">
                  <c:v>09/07/2014 17:37</c:v>
                </c:pt>
                <c:pt idx="1167">
                  <c:v>09/07/2014 17:41</c:v>
                </c:pt>
                <c:pt idx="1168">
                  <c:v>09/07/2014 18:53</c:v>
                </c:pt>
                <c:pt idx="1169">
                  <c:v>09/07/2014 18:55</c:v>
                </c:pt>
                <c:pt idx="1170">
                  <c:v>09/07/2014 19:05</c:v>
                </c:pt>
                <c:pt idx="1171">
                  <c:v>09/07/2014 21:20</c:v>
                </c:pt>
                <c:pt idx="1172">
                  <c:v>09/07/2014 21:31</c:v>
                </c:pt>
                <c:pt idx="1173">
                  <c:v>09/07/2014 21:53</c:v>
                </c:pt>
                <c:pt idx="1174">
                  <c:v>09/07/2014 22:27</c:v>
                </c:pt>
                <c:pt idx="1175">
                  <c:v>09/07/2014 23:10</c:v>
                </c:pt>
                <c:pt idx="1176">
                  <c:v>09/07/2014 23:27</c:v>
                </c:pt>
                <c:pt idx="1177">
                  <c:v>10/07/2014 0:48</c:v>
                </c:pt>
                <c:pt idx="1178">
                  <c:v>10/07/2014 5:37</c:v>
                </c:pt>
                <c:pt idx="1179">
                  <c:v>10/07/2014 6:25</c:v>
                </c:pt>
                <c:pt idx="1180">
                  <c:v>10/07/2014 13:05</c:v>
                </c:pt>
                <c:pt idx="1181">
                  <c:v>10/07/2014 14:44</c:v>
                </c:pt>
                <c:pt idx="1182">
                  <c:v>10/07/2014 17:22</c:v>
                </c:pt>
                <c:pt idx="1183">
                  <c:v>10/07/2014 19:41</c:v>
                </c:pt>
                <c:pt idx="1184">
                  <c:v>10/07/2014 20:36</c:v>
                </c:pt>
                <c:pt idx="1185">
                  <c:v>10/07/2014 22:43</c:v>
                </c:pt>
                <c:pt idx="1186">
                  <c:v>11/07/2014 1:26</c:v>
                </c:pt>
                <c:pt idx="1187">
                  <c:v>11/07/2014 16:12</c:v>
                </c:pt>
                <c:pt idx="1188">
                  <c:v>11/07/2014 16:45</c:v>
                </c:pt>
                <c:pt idx="1189">
                  <c:v>11/07/2014 16:56</c:v>
                </c:pt>
                <c:pt idx="1190">
                  <c:v>11/07/2014 17:12</c:v>
                </c:pt>
                <c:pt idx="1191">
                  <c:v>11/07/2014 17:20</c:v>
                </c:pt>
                <c:pt idx="1192">
                  <c:v>11/07/2014 17:49</c:v>
                </c:pt>
                <c:pt idx="1193">
                  <c:v>11/07/2014 20:19</c:v>
                </c:pt>
                <c:pt idx="1194">
                  <c:v>11/07/2014 20:26</c:v>
                </c:pt>
                <c:pt idx="1195">
                  <c:v>11/07/2014 21:13</c:v>
                </c:pt>
                <c:pt idx="1196">
                  <c:v>12/07/2014 2:04</c:v>
                </c:pt>
                <c:pt idx="1197">
                  <c:v>12/07/2014 16:08</c:v>
                </c:pt>
                <c:pt idx="1198">
                  <c:v>12/07/2014 20:27</c:v>
                </c:pt>
                <c:pt idx="1199">
                  <c:v>13/07/2014 2:09</c:v>
                </c:pt>
                <c:pt idx="1200">
                  <c:v>13/07/2014 10:48</c:v>
                </c:pt>
                <c:pt idx="1201">
                  <c:v>13/07/2014 15:51</c:v>
                </c:pt>
                <c:pt idx="1202">
                  <c:v>13/07/2014 22:50</c:v>
                </c:pt>
                <c:pt idx="1203">
                  <c:v>14/07/2014 3:14</c:v>
                </c:pt>
                <c:pt idx="1204">
                  <c:v>14/07/2014 3:19</c:v>
                </c:pt>
                <c:pt idx="1205">
                  <c:v>14/07/2014 14:04</c:v>
                </c:pt>
                <c:pt idx="1206">
                  <c:v>14/07/2014 16:41</c:v>
                </c:pt>
                <c:pt idx="1207">
                  <c:v>14/07/2014 18:49</c:v>
                </c:pt>
                <c:pt idx="1208">
                  <c:v>14/07/2014 22:53</c:v>
                </c:pt>
                <c:pt idx="1209">
                  <c:v>14/07/2014 23:31</c:v>
                </c:pt>
                <c:pt idx="1210">
                  <c:v>15/07/2014 3:02</c:v>
                </c:pt>
                <c:pt idx="1211">
                  <c:v>15/07/2014 12:58</c:v>
                </c:pt>
                <c:pt idx="1212">
                  <c:v>15/07/2014 13:56</c:v>
                </c:pt>
                <c:pt idx="1213">
                  <c:v>15/07/2014 15:20</c:v>
                </c:pt>
                <c:pt idx="1214">
                  <c:v>15/07/2014 15:59</c:v>
                </c:pt>
                <c:pt idx="1215">
                  <c:v>15/07/2014 18:20</c:v>
                </c:pt>
                <c:pt idx="1216">
                  <c:v>15/07/2014 19:42</c:v>
                </c:pt>
                <c:pt idx="1217">
                  <c:v>15/07/2014 22:50</c:v>
                </c:pt>
                <c:pt idx="1218">
                  <c:v>15/07/2014 23:27</c:v>
                </c:pt>
                <c:pt idx="1219">
                  <c:v>16/07/2014 4:34</c:v>
                </c:pt>
                <c:pt idx="1220">
                  <c:v>16/07/2014 11:18</c:v>
                </c:pt>
                <c:pt idx="1221">
                  <c:v>16/07/2014 14:17</c:v>
                </c:pt>
                <c:pt idx="1222">
                  <c:v>16/07/2014 15:00</c:v>
                </c:pt>
                <c:pt idx="1223">
                  <c:v>16/07/2014 20:20</c:v>
                </c:pt>
                <c:pt idx="1224">
                  <c:v>17/07/2014 5:03</c:v>
                </c:pt>
                <c:pt idx="1225">
                  <c:v>17/07/2014 7:45</c:v>
                </c:pt>
                <c:pt idx="1226">
                  <c:v>17/07/2014 18:25</c:v>
                </c:pt>
                <c:pt idx="1227">
                  <c:v>17/07/2014 19:55</c:v>
                </c:pt>
                <c:pt idx="1228">
                  <c:v>17/07/2014 21:44</c:v>
                </c:pt>
                <c:pt idx="1229">
                  <c:v>17/07/2014 23:38</c:v>
                </c:pt>
                <c:pt idx="1230">
                  <c:v>18/07/2014 9:04</c:v>
                </c:pt>
                <c:pt idx="1231">
                  <c:v>18/07/2014 11:24</c:v>
                </c:pt>
                <c:pt idx="1232">
                  <c:v>18/07/2014 12:52</c:v>
                </c:pt>
                <c:pt idx="1233">
                  <c:v>18/07/2014 19:58</c:v>
                </c:pt>
                <c:pt idx="1234">
                  <c:v>18/07/2014 20:10</c:v>
                </c:pt>
                <c:pt idx="1235">
                  <c:v>19/07/2014 0:08</c:v>
                </c:pt>
                <c:pt idx="1236">
                  <c:v>19/07/2014 4:13</c:v>
                </c:pt>
                <c:pt idx="1237">
                  <c:v>19/07/2014 5:06</c:v>
                </c:pt>
                <c:pt idx="1238">
                  <c:v>19/07/2014 17:32</c:v>
                </c:pt>
                <c:pt idx="1239">
                  <c:v>20/07/2014 23:36</c:v>
                </c:pt>
                <c:pt idx="1240">
                  <c:v>21/07/2014 6:21</c:v>
                </c:pt>
                <c:pt idx="1241">
                  <c:v>21/07/2014 7:43</c:v>
                </c:pt>
                <c:pt idx="1242">
                  <c:v>21/07/2014 13:31</c:v>
                </c:pt>
                <c:pt idx="1243">
                  <c:v>21/07/2014 15:38</c:v>
                </c:pt>
                <c:pt idx="1244">
                  <c:v>21/07/2014 16:22</c:v>
                </c:pt>
                <c:pt idx="1245">
                  <c:v>21/07/2014 18:18</c:v>
                </c:pt>
                <c:pt idx="1246">
                  <c:v>21/07/2014 19:41</c:v>
                </c:pt>
                <c:pt idx="1247">
                  <c:v>21/07/2014 20:24</c:v>
                </c:pt>
                <c:pt idx="1248">
                  <c:v>22/07/2014 0:45</c:v>
                </c:pt>
                <c:pt idx="1249">
                  <c:v>22/07/2014 4:49</c:v>
                </c:pt>
                <c:pt idx="1250">
                  <c:v>22/07/2014 7:01</c:v>
                </c:pt>
                <c:pt idx="1251">
                  <c:v>22/07/2014 14:34</c:v>
                </c:pt>
                <c:pt idx="1252">
                  <c:v>22/07/2014 19:53</c:v>
                </c:pt>
                <c:pt idx="1253">
                  <c:v>22/07/2014 22:00</c:v>
                </c:pt>
                <c:pt idx="1254">
                  <c:v>22/07/2014 23:32</c:v>
                </c:pt>
                <c:pt idx="1255">
                  <c:v>23/07/2014 3:44</c:v>
                </c:pt>
                <c:pt idx="1256">
                  <c:v>23/07/2014 15:10</c:v>
                </c:pt>
                <c:pt idx="1257">
                  <c:v>23/07/2014 15:25</c:v>
                </c:pt>
                <c:pt idx="1258">
                  <c:v>23/07/2014 15:57</c:v>
                </c:pt>
                <c:pt idx="1259">
                  <c:v>23/07/2014 18:32</c:v>
                </c:pt>
                <c:pt idx="1260">
                  <c:v>23/07/2014 18:36</c:v>
                </c:pt>
                <c:pt idx="1261">
                  <c:v>24/07/2014 3:00</c:v>
                </c:pt>
                <c:pt idx="1262">
                  <c:v>24/07/2014 18:31</c:v>
                </c:pt>
                <c:pt idx="1263">
                  <c:v>24/07/2014 20:59</c:v>
                </c:pt>
                <c:pt idx="1264">
                  <c:v>24/07/2014 22:08</c:v>
                </c:pt>
                <c:pt idx="1265">
                  <c:v>25/07/2014 19:25</c:v>
                </c:pt>
                <c:pt idx="1266">
                  <c:v>25/07/2014 20:48</c:v>
                </c:pt>
                <c:pt idx="1267">
                  <c:v>25/07/2014 23:14</c:v>
                </c:pt>
                <c:pt idx="1268">
                  <c:v>26/07/2014 8:17</c:v>
                </c:pt>
                <c:pt idx="1269">
                  <c:v>26/07/2014 16:00</c:v>
                </c:pt>
                <c:pt idx="1270">
                  <c:v>26/07/2014 23:28</c:v>
                </c:pt>
                <c:pt idx="1271">
                  <c:v>27/07/2014 22:20</c:v>
                </c:pt>
                <c:pt idx="1272">
                  <c:v>28/07/2014 0:31</c:v>
                </c:pt>
                <c:pt idx="1273">
                  <c:v>28/07/2014 16:18</c:v>
                </c:pt>
                <c:pt idx="1274">
                  <c:v>28/07/2014 18:33</c:v>
                </c:pt>
                <c:pt idx="1275">
                  <c:v>28/07/2014 20:09</c:v>
                </c:pt>
                <c:pt idx="1276">
                  <c:v>28/07/2014 20:47</c:v>
                </c:pt>
                <c:pt idx="1277">
                  <c:v>29/07/2014 0:50</c:v>
                </c:pt>
                <c:pt idx="1278">
                  <c:v>29/07/2014 13:27</c:v>
                </c:pt>
                <c:pt idx="1279">
                  <c:v>29/07/2014 21:17</c:v>
                </c:pt>
                <c:pt idx="1280">
                  <c:v>30/07/2014 0:20</c:v>
                </c:pt>
                <c:pt idx="1281">
                  <c:v>30/07/2014 9:37</c:v>
                </c:pt>
                <c:pt idx="1282">
                  <c:v>30/07/2014 18:45</c:v>
                </c:pt>
                <c:pt idx="1283">
                  <c:v>30/07/2014 20:43</c:v>
                </c:pt>
                <c:pt idx="1284">
                  <c:v>31/07/2014 4:48</c:v>
                </c:pt>
                <c:pt idx="1285">
                  <c:v>31/07/2014 12:59</c:v>
                </c:pt>
                <c:pt idx="1286">
                  <c:v>31/07/2014 15:16</c:v>
                </c:pt>
                <c:pt idx="1287">
                  <c:v>31/07/2014 16:42</c:v>
                </c:pt>
                <c:pt idx="1288">
                  <c:v>31/07/2014 16:49</c:v>
                </c:pt>
                <c:pt idx="1289">
                  <c:v>31/07/2014 18:30</c:v>
                </c:pt>
                <c:pt idx="1290">
                  <c:v>31/07/2014 23:06</c:v>
                </c:pt>
                <c:pt idx="1291">
                  <c:v>01/08/2014 12:39</c:v>
                </c:pt>
                <c:pt idx="1292">
                  <c:v>01/08/2014 15:30</c:v>
                </c:pt>
                <c:pt idx="1293">
                  <c:v>01/08/2014 15:47</c:v>
                </c:pt>
                <c:pt idx="1294">
                  <c:v>01/08/2014 15:58</c:v>
                </c:pt>
                <c:pt idx="1295">
                  <c:v>01/08/2014 17:31</c:v>
                </c:pt>
                <c:pt idx="1296">
                  <c:v>02/08/2014 5:45</c:v>
                </c:pt>
                <c:pt idx="1297">
                  <c:v>02/08/2014 13:31</c:v>
                </c:pt>
                <c:pt idx="1298">
                  <c:v>03/08/2014 9:21</c:v>
                </c:pt>
                <c:pt idx="1299">
                  <c:v>03/08/2014 14:27</c:v>
                </c:pt>
                <c:pt idx="1300">
                  <c:v>03/08/2014 17:56</c:v>
                </c:pt>
                <c:pt idx="1301">
                  <c:v>04/08/2014 13:09</c:v>
                </c:pt>
                <c:pt idx="1302">
                  <c:v>04/08/2014 18:40</c:v>
                </c:pt>
                <c:pt idx="1303">
                  <c:v>04/08/2014 18:48</c:v>
                </c:pt>
                <c:pt idx="1304">
                  <c:v>04/08/2014 18:49</c:v>
                </c:pt>
                <c:pt idx="1305">
                  <c:v>04/08/2014 20:38</c:v>
                </c:pt>
                <c:pt idx="1306">
                  <c:v>05/08/2014 0:14</c:v>
                </c:pt>
                <c:pt idx="1307">
                  <c:v>05/08/2014 16:07</c:v>
                </c:pt>
                <c:pt idx="1308">
                  <c:v>05/08/2014 17:09</c:v>
                </c:pt>
                <c:pt idx="1309">
                  <c:v>05/08/2014 20:46</c:v>
                </c:pt>
                <c:pt idx="1310">
                  <c:v>06/08/2014 4:23</c:v>
                </c:pt>
                <c:pt idx="1311">
                  <c:v>06/08/2014 20:30</c:v>
                </c:pt>
                <c:pt idx="1312">
                  <c:v>07/08/2014 0:10</c:v>
                </c:pt>
                <c:pt idx="1313">
                  <c:v>07/08/2014 5:09</c:v>
                </c:pt>
                <c:pt idx="1314">
                  <c:v>07/08/2014 8:31</c:v>
                </c:pt>
                <c:pt idx="1315">
                  <c:v>07/08/2014 18:16</c:v>
                </c:pt>
                <c:pt idx="1316">
                  <c:v>07/08/2014 19:48</c:v>
                </c:pt>
                <c:pt idx="1317">
                  <c:v>08/08/2014 22:13</c:v>
                </c:pt>
                <c:pt idx="1318">
                  <c:v>09/08/2014 21:50</c:v>
                </c:pt>
                <c:pt idx="1319">
                  <c:v>10/08/2014 1:41</c:v>
                </c:pt>
                <c:pt idx="1320">
                  <c:v>10/08/2014 12:35</c:v>
                </c:pt>
                <c:pt idx="1321">
                  <c:v>10/08/2014 18:24</c:v>
                </c:pt>
                <c:pt idx="1322">
                  <c:v>11/08/2014 18:16</c:v>
                </c:pt>
                <c:pt idx="1323">
                  <c:v>11/08/2014 19:16</c:v>
                </c:pt>
                <c:pt idx="1324">
                  <c:v>11/08/2014 20:09</c:v>
                </c:pt>
                <c:pt idx="1325">
                  <c:v>11/08/2014 20:45</c:v>
                </c:pt>
                <c:pt idx="1326">
                  <c:v>12/08/2014 6:14</c:v>
                </c:pt>
                <c:pt idx="1327">
                  <c:v>12/08/2014 8:37</c:v>
                </c:pt>
                <c:pt idx="1328">
                  <c:v>12/08/2014 10:18</c:v>
                </c:pt>
                <c:pt idx="1329">
                  <c:v>12/08/2014 10:24</c:v>
                </c:pt>
                <c:pt idx="1330">
                  <c:v>12/08/2014 12:39</c:v>
                </c:pt>
                <c:pt idx="1331">
                  <c:v>12/08/2014 14:01</c:v>
                </c:pt>
                <c:pt idx="1332">
                  <c:v>12/08/2014 15:15</c:v>
                </c:pt>
                <c:pt idx="1333">
                  <c:v>12/08/2014 17:38</c:v>
                </c:pt>
                <c:pt idx="1334">
                  <c:v>12/08/2014 18:10</c:v>
                </c:pt>
                <c:pt idx="1335">
                  <c:v>13/08/2014 1:10</c:v>
                </c:pt>
                <c:pt idx="1336">
                  <c:v>13/08/2014 12:02</c:v>
                </c:pt>
                <c:pt idx="1337">
                  <c:v>13/08/2014 18:26</c:v>
                </c:pt>
                <c:pt idx="1338">
                  <c:v>14/08/2014 13:59</c:v>
                </c:pt>
                <c:pt idx="1339">
                  <c:v>14/08/2014 15:50</c:v>
                </c:pt>
                <c:pt idx="1340">
                  <c:v>14/08/2014 21:05</c:v>
                </c:pt>
                <c:pt idx="1341">
                  <c:v>14/08/2014 21:11</c:v>
                </c:pt>
                <c:pt idx="1342">
                  <c:v>15/08/2014 0:36</c:v>
                </c:pt>
                <c:pt idx="1343">
                  <c:v>15/08/2014 15:22</c:v>
                </c:pt>
                <c:pt idx="1344">
                  <c:v>15/08/2014 19:10</c:v>
                </c:pt>
                <c:pt idx="1345">
                  <c:v>15/08/2014 22:20</c:v>
                </c:pt>
                <c:pt idx="1346">
                  <c:v>16/08/2014 2:00</c:v>
                </c:pt>
                <c:pt idx="1347">
                  <c:v>16/08/2014 15:39</c:v>
                </c:pt>
                <c:pt idx="1348">
                  <c:v>17/08/2014 22:10</c:v>
                </c:pt>
                <c:pt idx="1349">
                  <c:v>18/08/2014 12:49</c:v>
                </c:pt>
                <c:pt idx="1350">
                  <c:v>18/08/2014 13:00</c:v>
                </c:pt>
                <c:pt idx="1351">
                  <c:v>18/08/2014 16:45</c:v>
                </c:pt>
                <c:pt idx="1352">
                  <c:v>18/08/2014 17:08</c:v>
                </c:pt>
                <c:pt idx="1353">
                  <c:v>18/08/2014 17:46</c:v>
                </c:pt>
                <c:pt idx="1354">
                  <c:v>18/08/2014 19:10</c:v>
                </c:pt>
                <c:pt idx="1355">
                  <c:v>18/08/2014 20:56</c:v>
                </c:pt>
                <c:pt idx="1356">
                  <c:v>19/08/2014 20:46</c:v>
                </c:pt>
                <c:pt idx="1357">
                  <c:v>19/08/2014 20:59</c:v>
                </c:pt>
                <c:pt idx="1358">
                  <c:v>20/08/2014 15:40</c:v>
                </c:pt>
                <c:pt idx="1359">
                  <c:v>20/08/2014 18:08</c:v>
                </c:pt>
                <c:pt idx="1360">
                  <c:v>20/08/2014 20:17</c:v>
                </c:pt>
                <c:pt idx="1361">
                  <c:v>20/08/2014 23:19</c:v>
                </c:pt>
                <c:pt idx="1362">
                  <c:v>21/08/2014 6:59</c:v>
                </c:pt>
                <c:pt idx="1363">
                  <c:v>21/08/2014 12:37</c:v>
                </c:pt>
                <c:pt idx="1364">
                  <c:v>21/08/2014 19:16</c:v>
                </c:pt>
                <c:pt idx="1365">
                  <c:v>21/08/2014 19:23</c:v>
                </c:pt>
                <c:pt idx="1366">
                  <c:v>22/08/2014 19:00</c:v>
                </c:pt>
                <c:pt idx="1367">
                  <c:v>23/08/2014 2:22</c:v>
                </c:pt>
                <c:pt idx="1368">
                  <c:v>24/08/2014 1:51</c:v>
                </c:pt>
                <c:pt idx="1369">
                  <c:v>24/08/2014 22:08</c:v>
                </c:pt>
                <c:pt idx="1370">
                  <c:v>25/08/2014 4:28</c:v>
                </c:pt>
                <c:pt idx="1371">
                  <c:v>25/08/2014 10:24</c:v>
                </c:pt>
                <c:pt idx="1372">
                  <c:v>25/08/2014 16:24</c:v>
                </c:pt>
                <c:pt idx="1373">
                  <c:v>25/08/2014 17:15</c:v>
                </c:pt>
                <c:pt idx="1374">
                  <c:v>25/08/2014 19:34</c:v>
                </c:pt>
                <c:pt idx="1375">
                  <c:v>26/08/2014 5:19</c:v>
                </c:pt>
                <c:pt idx="1376">
                  <c:v>26/08/2014 15:19</c:v>
                </c:pt>
                <c:pt idx="1377">
                  <c:v>26/08/2014 21:16</c:v>
                </c:pt>
                <c:pt idx="1378">
                  <c:v>26/08/2014 21:43</c:v>
                </c:pt>
                <c:pt idx="1379">
                  <c:v>26/08/2014 21:53</c:v>
                </c:pt>
                <c:pt idx="1380">
                  <c:v>27/08/2014 3:22</c:v>
                </c:pt>
                <c:pt idx="1381">
                  <c:v>27/08/2014 12:43</c:v>
                </c:pt>
                <c:pt idx="1382">
                  <c:v>27/08/2014 15:03</c:v>
                </c:pt>
                <c:pt idx="1383">
                  <c:v>27/08/2014 21:04</c:v>
                </c:pt>
                <c:pt idx="1384">
                  <c:v>27/08/2014 21:52</c:v>
                </c:pt>
                <c:pt idx="1385">
                  <c:v>27/08/2014 22:43</c:v>
                </c:pt>
                <c:pt idx="1386">
                  <c:v>28/08/2014 1:02</c:v>
                </c:pt>
                <c:pt idx="1387">
                  <c:v>28/08/2014 3:08</c:v>
                </c:pt>
                <c:pt idx="1388">
                  <c:v>28/08/2014 21:37</c:v>
                </c:pt>
                <c:pt idx="1389">
                  <c:v>28/08/2014 21:55</c:v>
                </c:pt>
                <c:pt idx="1390">
                  <c:v>28/08/2014 23:01</c:v>
                </c:pt>
                <c:pt idx="1391">
                  <c:v>29/08/2014 1:27</c:v>
                </c:pt>
                <c:pt idx="1392">
                  <c:v>29/08/2014 1:38</c:v>
                </c:pt>
                <c:pt idx="1393">
                  <c:v>29/08/2014 18:04</c:v>
                </c:pt>
                <c:pt idx="1394">
                  <c:v>29/08/2014 18:19</c:v>
                </c:pt>
                <c:pt idx="1395">
                  <c:v>29/08/2014 18:55</c:v>
                </c:pt>
                <c:pt idx="1396">
                  <c:v>29/08/2014 19:51</c:v>
                </c:pt>
                <c:pt idx="1397">
                  <c:v>30/08/2014 8:40</c:v>
                </c:pt>
                <c:pt idx="1398">
                  <c:v>30/08/2014 10:53</c:v>
                </c:pt>
                <c:pt idx="1399">
                  <c:v>31/08/2014 14:03</c:v>
                </c:pt>
                <c:pt idx="1400">
                  <c:v>31/08/2014 14:09</c:v>
                </c:pt>
                <c:pt idx="1401">
                  <c:v>31/08/2014 22:29</c:v>
                </c:pt>
                <c:pt idx="1402">
                  <c:v>01/09/2014 22:00</c:v>
                </c:pt>
                <c:pt idx="1403">
                  <c:v>02/09/2014 1:21</c:v>
                </c:pt>
                <c:pt idx="1404">
                  <c:v>02/09/2014 14:23</c:v>
                </c:pt>
                <c:pt idx="1405">
                  <c:v>02/09/2014 14:48</c:v>
                </c:pt>
                <c:pt idx="1406">
                  <c:v>02/09/2014 20:59</c:v>
                </c:pt>
                <c:pt idx="1407">
                  <c:v>03/09/2014 5:19</c:v>
                </c:pt>
                <c:pt idx="1408">
                  <c:v>03/09/2014 11:29</c:v>
                </c:pt>
                <c:pt idx="1409">
                  <c:v>03/09/2014 12:25</c:v>
                </c:pt>
                <c:pt idx="1410">
                  <c:v>03/09/2014 14:17</c:v>
                </c:pt>
                <c:pt idx="1411">
                  <c:v>05/09/2014 2:40</c:v>
                </c:pt>
                <c:pt idx="1412">
                  <c:v>05/09/2014 7:00</c:v>
                </c:pt>
                <c:pt idx="1413">
                  <c:v>05/09/2014 9:12</c:v>
                </c:pt>
                <c:pt idx="1414">
                  <c:v>05/09/2014 13:39</c:v>
                </c:pt>
                <c:pt idx="1415">
                  <c:v>05/09/2014 18:49</c:v>
                </c:pt>
                <c:pt idx="1416">
                  <c:v>05/09/2014 19:13</c:v>
                </c:pt>
                <c:pt idx="1417">
                  <c:v>05/09/2014 19:13</c:v>
                </c:pt>
                <c:pt idx="1418">
                  <c:v>06/09/2014 16:11</c:v>
                </c:pt>
                <c:pt idx="1419">
                  <c:v>07/09/2014 0:06</c:v>
                </c:pt>
                <c:pt idx="1420">
                  <c:v>07/09/2014 18:26</c:v>
                </c:pt>
                <c:pt idx="1421">
                  <c:v>08/09/2014 2:05</c:v>
                </c:pt>
                <c:pt idx="1422">
                  <c:v>08/09/2014 3:54</c:v>
                </c:pt>
                <c:pt idx="1423">
                  <c:v>08/09/2014 4:01</c:v>
                </c:pt>
                <c:pt idx="1424">
                  <c:v>08/09/2014 12:16</c:v>
                </c:pt>
                <c:pt idx="1425">
                  <c:v>09/09/2014 15:58</c:v>
                </c:pt>
                <c:pt idx="1426">
                  <c:v>09/09/2014 16:38</c:v>
                </c:pt>
                <c:pt idx="1427">
                  <c:v>09/09/2014 18:43</c:v>
                </c:pt>
                <c:pt idx="1428">
                  <c:v>09/09/2014 23:09</c:v>
                </c:pt>
                <c:pt idx="1429">
                  <c:v>09/09/2014 23:26</c:v>
                </c:pt>
                <c:pt idx="1430">
                  <c:v>10/09/2014 16:31</c:v>
                </c:pt>
                <c:pt idx="1431">
                  <c:v>10/09/2014 23:23</c:v>
                </c:pt>
                <c:pt idx="1432">
                  <c:v>11/09/2014 0:41</c:v>
                </c:pt>
                <c:pt idx="1433">
                  <c:v>11/09/2014 7:47</c:v>
                </c:pt>
                <c:pt idx="1434">
                  <c:v>11/09/2014 18:48</c:v>
                </c:pt>
                <c:pt idx="1435">
                  <c:v>12/09/2014 15:10</c:v>
                </c:pt>
                <c:pt idx="1436">
                  <c:v>12/09/2014 21:06</c:v>
                </c:pt>
                <c:pt idx="1437">
                  <c:v>12/09/2014 21:55</c:v>
                </c:pt>
                <c:pt idx="1438">
                  <c:v>15/09/2014 3:14</c:v>
                </c:pt>
                <c:pt idx="1439">
                  <c:v>15/09/2014 12:52</c:v>
                </c:pt>
                <c:pt idx="1440">
                  <c:v>15/09/2014 14:26</c:v>
                </c:pt>
                <c:pt idx="1441">
                  <c:v>15/09/2014 15:51</c:v>
                </c:pt>
                <c:pt idx="1442">
                  <c:v>15/09/2014 16:51</c:v>
                </c:pt>
                <c:pt idx="1443">
                  <c:v>16/09/2014 4:02</c:v>
                </c:pt>
                <c:pt idx="1444">
                  <c:v>16/09/2014 15:58</c:v>
                </c:pt>
                <c:pt idx="1445">
                  <c:v>17/09/2014 7:04</c:v>
                </c:pt>
                <c:pt idx="1446">
                  <c:v>17/09/2014 15:02</c:v>
                </c:pt>
                <c:pt idx="1447">
                  <c:v>17/09/2014 15:29</c:v>
                </c:pt>
                <c:pt idx="1448">
                  <c:v>17/09/2014 19:00</c:v>
                </c:pt>
                <c:pt idx="1449">
                  <c:v>17/09/2014 19:55</c:v>
                </c:pt>
                <c:pt idx="1450">
                  <c:v>18/09/2014 5:50</c:v>
                </c:pt>
                <c:pt idx="1451">
                  <c:v>18/09/2014 12:07</c:v>
                </c:pt>
                <c:pt idx="1452">
                  <c:v>19/09/2014 6:46</c:v>
                </c:pt>
                <c:pt idx="1453">
                  <c:v>19/09/2014 13:01</c:v>
                </c:pt>
                <c:pt idx="1454">
                  <c:v>19/09/2014 16:26</c:v>
                </c:pt>
                <c:pt idx="1455">
                  <c:v>20/09/2014 1:44</c:v>
                </c:pt>
                <c:pt idx="1456">
                  <c:v>20/09/2014 8:00</c:v>
                </c:pt>
                <c:pt idx="1457">
                  <c:v>20/09/2014 14:56</c:v>
                </c:pt>
                <c:pt idx="1458">
                  <c:v>20/09/2014 20:59</c:v>
                </c:pt>
                <c:pt idx="1459">
                  <c:v>21/09/2014 21:11</c:v>
                </c:pt>
                <c:pt idx="1460">
                  <c:v>22/09/2014 1:50</c:v>
                </c:pt>
                <c:pt idx="1461">
                  <c:v>22/09/2014 9:47</c:v>
                </c:pt>
                <c:pt idx="1462">
                  <c:v>22/09/2014 15:36</c:v>
                </c:pt>
                <c:pt idx="1463">
                  <c:v>22/09/2014 18:46</c:v>
                </c:pt>
                <c:pt idx="1464">
                  <c:v>22/09/2014 20:26</c:v>
                </c:pt>
                <c:pt idx="1465">
                  <c:v>23/09/2014 0:49</c:v>
                </c:pt>
                <c:pt idx="1466">
                  <c:v>23/09/2014 10:17</c:v>
                </c:pt>
                <c:pt idx="1467">
                  <c:v>23/09/2014 15:16</c:v>
                </c:pt>
                <c:pt idx="1468">
                  <c:v>23/09/2014 16:25</c:v>
                </c:pt>
                <c:pt idx="1469">
                  <c:v>23/09/2014 19:05</c:v>
                </c:pt>
                <c:pt idx="1470">
                  <c:v>23/09/2014 19:30</c:v>
                </c:pt>
                <c:pt idx="1471">
                  <c:v>23/09/2014 22:57</c:v>
                </c:pt>
                <c:pt idx="1472">
                  <c:v>23/09/2014 23:30</c:v>
                </c:pt>
                <c:pt idx="1473">
                  <c:v>24/09/2014 19:40</c:v>
                </c:pt>
                <c:pt idx="1474">
                  <c:v>26/09/2014 15:36</c:v>
                </c:pt>
                <c:pt idx="1475">
                  <c:v>26/09/2014 23:55</c:v>
                </c:pt>
                <c:pt idx="1476">
                  <c:v>27/09/2014 21:25</c:v>
                </c:pt>
                <c:pt idx="1477">
                  <c:v>27/09/2014 23:15</c:v>
                </c:pt>
                <c:pt idx="1478">
                  <c:v>29/09/2014 15:46</c:v>
                </c:pt>
                <c:pt idx="1479">
                  <c:v>29/09/2014 22:26</c:v>
                </c:pt>
                <c:pt idx="1480">
                  <c:v>30/09/2014 12:59</c:v>
                </c:pt>
                <c:pt idx="1481">
                  <c:v>30/09/2014 15:37</c:v>
                </c:pt>
                <c:pt idx="1482">
                  <c:v>30/09/2014 20:36</c:v>
                </c:pt>
                <c:pt idx="1483">
                  <c:v>30/09/2014 22:22</c:v>
                </c:pt>
                <c:pt idx="1484">
                  <c:v>01/10/2014 7:52</c:v>
                </c:pt>
                <c:pt idx="1485">
                  <c:v>01/10/2014 12:30</c:v>
                </c:pt>
                <c:pt idx="1486">
                  <c:v>01/10/2014 18:58</c:v>
                </c:pt>
                <c:pt idx="1487">
                  <c:v>01/10/2014 22:45</c:v>
                </c:pt>
                <c:pt idx="1488">
                  <c:v>02/10/2014 2:12</c:v>
                </c:pt>
                <c:pt idx="1489">
                  <c:v>02/10/2014 2:24</c:v>
                </c:pt>
                <c:pt idx="1490">
                  <c:v>02/10/2014 7:04</c:v>
                </c:pt>
                <c:pt idx="1491">
                  <c:v>02/10/2014 14:09</c:v>
                </c:pt>
                <c:pt idx="1492">
                  <c:v>02/10/2014 22:01</c:v>
                </c:pt>
                <c:pt idx="1493">
                  <c:v>03/10/2014 0:04</c:v>
                </c:pt>
                <c:pt idx="1494">
                  <c:v>03/10/2014 9:36</c:v>
                </c:pt>
                <c:pt idx="1495">
                  <c:v>03/10/2014 10:29</c:v>
                </c:pt>
                <c:pt idx="1496">
                  <c:v>03/10/2014 17:56</c:v>
                </c:pt>
                <c:pt idx="1497">
                  <c:v>03/10/2014 18:18</c:v>
                </c:pt>
                <c:pt idx="1498">
                  <c:v>03/10/2014 21:31</c:v>
                </c:pt>
                <c:pt idx="1499">
                  <c:v>04/10/2014 14:20</c:v>
                </c:pt>
                <c:pt idx="1500">
                  <c:v>05/10/2014 17:33</c:v>
                </c:pt>
                <c:pt idx="1501">
                  <c:v>06/10/2014 15:04</c:v>
                </c:pt>
                <c:pt idx="1502">
                  <c:v>06/10/2014 16:04</c:v>
                </c:pt>
                <c:pt idx="1503">
                  <c:v>06/10/2014 17:48</c:v>
                </c:pt>
                <c:pt idx="1504">
                  <c:v>06/10/2014 19:38</c:v>
                </c:pt>
                <c:pt idx="1505">
                  <c:v>06/10/2014 21:08</c:v>
                </c:pt>
                <c:pt idx="1506">
                  <c:v>07/10/2014 3:22</c:v>
                </c:pt>
                <c:pt idx="1507">
                  <c:v>07/10/2014 18:16</c:v>
                </c:pt>
                <c:pt idx="1508">
                  <c:v>08/10/2014 2:58</c:v>
                </c:pt>
                <c:pt idx="1509">
                  <c:v>08/10/2014 18:54</c:v>
                </c:pt>
                <c:pt idx="1510">
                  <c:v>08/10/2014 23:07</c:v>
                </c:pt>
                <c:pt idx="1511">
                  <c:v>09/10/2014 6:18</c:v>
                </c:pt>
                <c:pt idx="1512">
                  <c:v>09/10/2014 6:43</c:v>
                </c:pt>
                <c:pt idx="1513">
                  <c:v>09/10/2014 9:00</c:v>
                </c:pt>
                <c:pt idx="1514">
                  <c:v>09/10/2014 18:29</c:v>
                </c:pt>
                <c:pt idx="1515">
                  <c:v>09/10/2014 20:13</c:v>
                </c:pt>
                <c:pt idx="1516">
                  <c:v>10/10/2014 12:50</c:v>
                </c:pt>
                <c:pt idx="1517">
                  <c:v>10/10/2014 15:22</c:v>
                </c:pt>
                <c:pt idx="1518">
                  <c:v>10/10/2014 17:47</c:v>
                </c:pt>
                <c:pt idx="1519">
                  <c:v>10/10/2014 18:47</c:v>
                </c:pt>
                <c:pt idx="1520">
                  <c:v>11/10/2014 8:30</c:v>
                </c:pt>
                <c:pt idx="1521">
                  <c:v>11/10/2014 18:48</c:v>
                </c:pt>
                <c:pt idx="1522">
                  <c:v>11/10/2014 20:06</c:v>
                </c:pt>
                <c:pt idx="1523">
                  <c:v>11/10/2014 20:07</c:v>
                </c:pt>
                <c:pt idx="1524">
                  <c:v>11/10/2014 20:34</c:v>
                </c:pt>
                <c:pt idx="1525">
                  <c:v>11/10/2014 22:07</c:v>
                </c:pt>
                <c:pt idx="1526">
                  <c:v>12/10/2014 23:54</c:v>
                </c:pt>
                <c:pt idx="1527">
                  <c:v>13/10/2014 21:45</c:v>
                </c:pt>
                <c:pt idx="1528">
                  <c:v>14/10/2014 7:11</c:v>
                </c:pt>
                <c:pt idx="1529">
                  <c:v>14/10/2014 11:35</c:v>
                </c:pt>
                <c:pt idx="1530">
                  <c:v>14/10/2014 13:00</c:v>
                </c:pt>
                <c:pt idx="1531">
                  <c:v>14/10/2014 14:02</c:v>
                </c:pt>
                <c:pt idx="1532">
                  <c:v>14/10/2014 16:20</c:v>
                </c:pt>
                <c:pt idx="1533">
                  <c:v>14/10/2014 17:42</c:v>
                </c:pt>
                <c:pt idx="1534">
                  <c:v>14/10/2014 20:30</c:v>
                </c:pt>
                <c:pt idx="1535">
                  <c:v>14/10/2014 22:37</c:v>
                </c:pt>
                <c:pt idx="1536">
                  <c:v>15/10/2014 1:37</c:v>
                </c:pt>
                <c:pt idx="1537">
                  <c:v>15/10/2014 2:59</c:v>
                </c:pt>
                <c:pt idx="1538">
                  <c:v>15/10/2014 5:39</c:v>
                </c:pt>
                <c:pt idx="1539">
                  <c:v>15/10/2014 7:05</c:v>
                </c:pt>
                <c:pt idx="1540">
                  <c:v>15/10/2014 17:16</c:v>
                </c:pt>
                <c:pt idx="1541">
                  <c:v>15/10/2014 20:22</c:v>
                </c:pt>
                <c:pt idx="1542">
                  <c:v>15/10/2014 20:58</c:v>
                </c:pt>
                <c:pt idx="1543">
                  <c:v>15/10/2014 22:28</c:v>
                </c:pt>
                <c:pt idx="1544">
                  <c:v>16/10/2014 0:22</c:v>
                </c:pt>
                <c:pt idx="1545">
                  <c:v>16/10/2014 4:05</c:v>
                </c:pt>
                <c:pt idx="1546">
                  <c:v>16/10/2014 16:33</c:v>
                </c:pt>
                <c:pt idx="1547">
                  <c:v>16/10/2014 21:08</c:v>
                </c:pt>
                <c:pt idx="1548">
                  <c:v>16/10/2014 21:42</c:v>
                </c:pt>
                <c:pt idx="1549">
                  <c:v>17/10/2014 3:57</c:v>
                </c:pt>
                <c:pt idx="1550">
                  <c:v>17/10/2014 4:11</c:v>
                </c:pt>
                <c:pt idx="1551">
                  <c:v>17/10/2014 6:23</c:v>
                </c:pt>
                <c:pt idx="1552">
                  <c:v>18/10/2014 5:14</c:v>
                </c:pt>
                <c:pt idx="1553">
                  <c:v>18/10/2014 23:24</c:v>
                </c:pt>
                <c:pt idx="1554">
                  <c:v>19/10/2014 16:23</c:v>
                </c:pt>
                <c:pt idx="1555">
                  <c:v>19/10/2014 23:00</c:v>
                </c:pt>
                <c:pt idx="1556">
                  <c:v>20/10/2014 0:53</c:v>
                </c:pt>
                <c:pt idx="1557">
                  <c:v>20/10/2014 7:27</c:v>
                </c:pt>
                <c:pt idx="1558">
                  <c:v>20/10/2014 17:00</c:v>
                </c:pt>
                <c:pt idx="1559">
                  <c:v>20/10/2014 17:52</c:v>
                </c:pt>
                <c:pt idx="1560">
                  <c:v>20/10/2014 19:40</c:v>
                </c:pt>
                <c:pt idx="1561">
                  <c:v>20/10/2014 20:55</c:v>
                </c:pt>
                <c:pt idx="1562">
                  <c:v>21/10/2014 6:59</c:v>
                </c:pt>
                <c:pt idx="1563">
                  <c:v>21/10/2014 14:04</c:v>
                </c:pt>
                <c:pt idx="1564">
                  <c:v>21/10/2014 20:06</c:v>
                </c:pt>
                <c:pt idx="1565">
                  <c:v>22/10/2014 14:01</c:v>
                </c:pt>
                <c:pt idx="1566">
                  <c:v>22/10/2014 17:03</c:v>
                </c:pt>
                <c:pt idx="1567">
                  <c:v>22/10/2014 20:13</c:v>
                </c:pt>
                <c:pt idx="1568">
                  <c:v>22/10/2014 21:57</c:v>
                </c:pt>
                <c:pt idx="1569">
                  <c:v>22/10/2014 23:02</c:v>
                </c:pt>
                <c:pt idx="1570">
                  <c:v>23/10/2014 1:41</c:v>
                </c:pt>
                <c:pt idx="1571">
                  <c:v>23/10/2014 5:19</c:v>
                </c:pt>
                <c:pt idx="1572">
                  <c:v>23/10/2014 12:13</c:v>
                </c:pt>
                <c:pt idx="1573">
                  <c:v>24/10/2014 0:01</c:v>
                </c:pt>
                <c:pt idx="1574">
                  <c:v>24/10/2014 0:29</c:v>
                </c:pt>
                <c:pt idx="1575">
                  <c:v>24/10/2014 15:31</c:v>
                </c:pt>
                <c:pt idx="1576">
                  <c:v>25/10/2014 22:52</c:v>
                </c:pt>
                <c:pt idx="1577">
                  <c:v>26/10/2014 17:01</c:v>
                </c:pt>
                <c:pt idx="1578">
                  <c:v>26/10/2014 17:12</c:v>
                </c:pt>
                <c:pt idx="1579">
                  <c:v>26/10/2014 19:18</c:v>
                </c:pt>
                <c:pt idx="1580">
                  <c:v>26/10/2014 21:26</c:v>
                </c:pt>
                <c:pt idx="1581">
                  <c:v>27/10/2014 0:10</c:v>
                </c:pt>
                <c:pt idx="1582">
                  <c:v>27/10/2014 13:40</c:v>
                </c:pt>
                <c:pt idx="1583">
                  <c:v>27/10/2014 19:26</c:v>
                </c:pt>
                <c:pt idx="1584">
                  <c:v>27/10/2014 19:29</c:v>
                </c:pt>
                <c:pt idx="1585">
                  <c:v>28/10/2014 0:40</c:v>
                </c:pt>
                <c:pt idx="1586">
                  <c:v>28/10/2014 14:05</c:v>
                </c:pt>
                <c:pt idx="1587">
                  <c:v>28/10/2014 14:21</c:v>
                </c:pt>
                <c:pt idx="1588">
                  <c:v>28/10/2014 15:48</c:v>
                </c:pt>
                <c:pt idx="1589">
                  <c:v>28/10/2014 16:35</c:v>
                </c:pt>
                <c:pt idx="1590">
                  <c:v>28/10/2014 21:24</c:v>
                </c:pt>
                <c:pt idx="1591">
                  <c:v>28/10/2014 23:13</c:v>
                </c:pt>
                <c:pt idx="1592">
                  <c:v>29/10/2014 2:28</c:v>
                </c:pt>
                <c:pt idx="1593">
                  <c:v>29/10/2014 10:19</c:v>
                </c:pt>
                <c:pt idx="1594">
                  <c:v>29/10/2014 12:00</c:v>
                </c:pt>
                <c:pt idx="1595">
                  <c:v>29/10/2014 14:02</c:v>
                </c:pt>
                <c:pt idx="1596">
                  <c:v>29/10/2014 16:20</c:v>
                </c:pt>
                <c:pt idx="1597">
                  <c:v>29/10/2014 16:24</c:v>
                </c:pt>
                <c:pt idx="1598">
                  <c:v>29/10/2014 18:02</c:v>
                </c:pt>
                <c:pt idx="1599">
                  <c:v>29/10/2014 19:15</c:v>
                </c:pt>
                <c:pt idx="1600">
                  <c:v>30/10/2014 15:40</c:v>
                </c:pt>
                <c:pt idx="1601">
                  <c:v>30/10/2014 20:19</c:v>
                </c:pt>
                <c:pt idx="1602">
                  <c:v>31/10/2014 3:25</c:v>
                </c:pt>
                <c:pt idx="1603">
                  <c:v>31/10/2014 7:03</c:v>
                </c:pt>
                <c:pt idx="1604">
                  <c:v>31/10/2014 14:29</c:v>
                </c:pt>
                <c:pt idx="1605">
                  <c:v>31/10/2014 18:04</c:v>
                </c:pt>
                <c:pt idx="1606">
                  <c:v>31/10/2014 18:59</c:v>
                </c:pt>
                <c:pt idx="1607">
                  <c:v>01/11/2014 12:39</c:v>
                </c:pt>
                <c:pt idx="1608">
                  <c:v>01/11/2014 20:08</c:v>
                </c:pt>
                <c:pt idx="1609">
                  <c:v>01/11/2014 21:59</c:v>
                </c:pt>
                <c:pt idx="1610">
                  <c:v>02/11/2014 0:54</c:v>
                </c:pt>
                <c:pt idx="1611">
                  <c:v>02/11/2014 3:12</c:v>
                </c:pt>
                <c:pt idx="1612">
                  <c:v>03/11/2014 0:42</c:v>
                </c:pt>
                <c:pt idx="1613">
                  <c:v>03/11/2014 5:34</c:v>
                </c:pt>
                <c:pt idx="1614">
                  <c:v>03/11/2014 15:28</c:v>
                </c:pt>
                <c:pt idx="1615">
                  <c:v>03/11/2014 16:10</c:v>
                </c:pt>
                <c:pt idx="1616">
                  <c:v>03/11/2014 21:33</c:v>
                </c:pt>
                <c:pt idx="1617">
                  <c:v>03/11/2014 22:29</c:v>
                </c:pt>
                <c:pt idx="1618">
                  <c:v>04/11/2014 1:31</c:v>
                </c:pt>
                <c:pt idx="1619">
                  <c:v>04/11/2014 10:58</c:v>
                </c:pt>
                <c:pt idx="1620">
                  <c:v>04/11/2014 18:18</c:v>
                </c:pt>
                <c:pt idx="1621">
                  <c:v>04/11/2014 22:34</c:v>
                </c:pt>
                <c:pt idx="1622">
                  <c:v>05/11/2014 0:03</c:v>
                </c:pt>
                <c:pt idx="1623">
                  <c:v>05/11/2014 0:59</c:v>
                </c:pt>
                <c:pt idx="1624">
                  <c:v>05/11/2014 13:16</c:v>
                </c:pt>
                <c:pt idx="1625">
                  <c:v>05/11/2014 13:35</c:v>
                </c:pt>
                <c:pt idx="1626">
                  <c:v>05/11/2014 17:27</c:v>
                </c:pt>
                <c:pt idx="1627">
                  <c:v>05/11/2014 18:30</c:v>
                </c:pt>
                <c:pt idx="1628">
                  <c:v>05/11/2014 22:58</c:v>
                </c:pt>
                <c:pt idx="1629">
                  <c:v>06/11/2014 16:45</c:v>
                </c:pt>
                <c:pt idx="1630">
                  <c:v>07/11/2014 2:44</c:v>
                </c:pt>
                <c:pt idx="1631">
                  <c:v>07/11/2014 6:24</c:v>
                </c:pt>
                <c:pt idx="1632">
                  <c:v>07/11/2014 7:04</c:v>
                </c:pt>
                <c:pt idx="1633">
                  <c:v>07/11/2014 20:37</c:v>
                </c:pt>
                <c:pt idx="1634">
                  <c:v>07/11/2014 22:09</c:v>
                </c:pt>
                <c:pt idx="1635">
                  <c:v>08/11/2014 16:41</c:v>
                </c:pt>
                <c:pt idx="1636">
                  <c:v>08/11/2014 18:55</c:v>
                </c:pt>
                <c:pt idx="1637">
                  <c:v>08/11/2014 23:21</c:v>
                </c:pt>
                <c:pt idx="1638">
                  <c:v>09/11/2014 2:12</c:v>
                </c:pt>
                <c:pt idx="1639">
                  <c:v>10/11/2014 2:11</c:v>
                </c:pt>
                <c:pt idx="1640">
                  <c:v>10/11/2014 3:48</c:v>
                </c:pt>
                <c:pt idx="1641">
                  <c:v>10/11/2014 18:33</c:v>
                </c:pt>
                <c:pt idx="1642">
                  <c:v>10/11/2014 20:49</c:v>
                </c:pt>
                <c:pt idx="1643">
                  <c:v>10/11/2014 22:59</c:v>
                </c:pt>
                <c:pt idx="1644">
                  <c:v>10/11/2014 23:11</c:v>
                </c:pt>
                <c:pt idx="1645">
                  <c:v>11/11/2014 5:28</c:v>
                </c:pt>
                <c:pt idx="1646">
                  <c:v>11/11/2014 13:04</c:v>
                </c:pt>
                <c:pt idx="1647">
                  <c:v>11/11/2014 16:31</c:v>
                </c:pt>
                <c:pt idx="1648">
                  <c:v>11/11/2014 17:21</c:v>
                </c:pt>
                <c:pt idx="1649">
                  <c:v>11/11/2014 20:07</c:v>
                </c:pt>
                <c:pt idx="1650">
                  <c:v>11/11/2014 20:25</c:v>
                </c:pt>
                <c:pt idx="1651">
                  <c:v>12/11/2014 0:03</c:v>
                </c:pt>
                <c:pt idx="1652">
                  <c:v>12/11/2014 20:35</c:v>
                </c:pt>
                <c:pt idx="1653">
                  <c:v>12/11/2014 20:43</c:v>
                </c:pt>
                <c:pt idx="1654">
                  <c:v>13/11/2014 0:25</c:v>
                </c:pt>
                <c:pt idx="1655">
                  <c:v>13/11/2014 6:00</c:v>
                </c:pt>
                <c:pt idx="1656">
                  <c:v>13/11/2014 20:28</c:v>
                </c:pt>
                <c:pt idx="1657">
                  <c:v>13/11/2014 22:49</c:v>
                </c:pt>
                <c:pt idx="1658">
                  <c:v>14/11/2014 18:09</c:v>
                </c:pt>
                <c:pt idx="1659">
                  <c:v>14/11/2014 20:00</c:v>
                </c:pt>
                <c:pt idx="1660">
                  <c:v>15/11/2014 6:50</c:v>
                </c:pt>
                <c:pt idx="1661">
                  <c:v>15/11/2014 13:12</c:v>
                </c:pt>
                <c:pt idx="1662">
                  <c:v>16/11/2014 8:52</c:v>
                </c:pt>
                <c:pt idx="1663">
                  <c:v>17/11/2014 2:51</c:v>
                </c:pt>
                <c:pt idx="1664">
                  <c:v>17/11/2014 17:21</c:v>
                </c:pt>
                <c:pt idx="1665">
                  <c:v>17/11/2014 18:30</c:v>
                </c:pt>
                <c:pt idx="1666">
                  <c:v>18/11/2014 4:32</c:v>
                </c:pt>
                <c:pt idx="1667">
                  <c:v>18/11/2014 11:49</c:v>
                </c:pt>
                <c:pt idx="1668">
                  <c:v>18/11/2014 19:22</c:v>
                </c:pt>
                <c:pt idx="1669">
                  <c:v>18/11/2014 19:31</c:v>
                </c:pt>
                <c:pt idx="1670">
                  <c:v>19/11/2014 1:29</c:v>
                </c:pt>
                <c:pt idx="1671">
                  <c:v>19/11/2014 2:24</c:v>
                </c:pt>
                <c:pt idx="1672">
                  <c:v>19/11/2014 14:19</c:v>
                </c:pt>
                <c:pt idx="1673">
                  <c:v>19/11/2014 17:58</c:v>
                </c:pt>
                <c:pt idx="1674">
                  <c:v>20/11/2014 1:12</c:v>
                </c:pt>
                <c:pt idx="1675">
                  <c:v>20/11/2014 12:08</c:v>
                </c:pt>
                <c:pt idx="1676">
                  <c:v>20/11/2014 18:13</c:v>
                </c:pt>
                <c:pt idx="1677">
                  <c:v>20/11/2014 20:56</c:v>
                </c:pt>
                <c:pt idx="1678">
                  <c:v>21/11/2014 7:34</c:v>
                </c:pt>
                <c:pt idx="1679">
                  <c:v>21/11/2014 8:42</c:v>
                </c:pt>
                <c:pt idx="1680">
                  <c:v>21/11/2014 17:11</c:v>
                </c:pt>
                <c:pt idx="1681">
                  <c:v>21/11/2014 18:01</c:v>
                </c:pt>
                <c:pt idx="1682">
                  <c:v>21/11/2014 20:16</c:v>
                </c:pt>
                <c:pt idx="1683">
                  <c:v>22/11/2014 14:47</c:v>
                </c:pt>
                <c:pt idx="1684">
                  <c:v>25/11/2014 4:07</c:v>
                </c:pt>
                <c:pt idx="1685">
                  <c:v>25/11/2014 6:17</c:v>
                </c:pt>
                <c:pt idx="1686">
                  <c:v>25/11/2014 16:15</c:v>
                </c:pt>
                <c:pt idx="1687">
                  <c:v>25/11/2014 19:54</c:v>
                </c:pt>
                <c:pt idx="1688">
                  <c:v>25/11/2014 20:27</c:v>
                </c:pt>
                <c:pt idx="1689">
                  <c:v>25/11/2014 22:32</c:v>
                </c:pt>
                <c:pt idx="1690">
                  <c:v>26/11/2014 4:47</c:v>
                </c:pt>
                <c:pt idx="1691">
                  <c:v>26/11/2014 18:25</c:v>
                </c:pt>
                <c:pt idx="1692">
                  <c:v>26/11/2014 20:35</c:v>
                </c:pt>
                <c:pt idx="1693">
                  <c:v>27/11/2014 2:02</c:v>
                </c:pt>
                <c:pt idx="1694">
                  <c:v>27/11/2014 15:22</c:v>
                </c:pt>
                <c:pt idx="1695">
                  <c:v>28/11/2014 0:03</c:v>
                </c:pt>
                <c:pt idx="1696">
                  <c:v>28/11/2014 15:20</c:v>
                </c:pt>
                <c:pt idx="1697">
                  <c:v>28/11/2014 20:47</c:v>
                </c:pt>
                <c:pt idx="1698">
                  <c:v>28/11/2014 21:02</c:v>
                </c:pt>
                <c:pt idx="1699">
                  <c:v>28/11/2014 21:08</c:v>
                </c:pt>
                <c:pt idx="1700">
                  <c:v>30/11/2014 17:46</c:v>
                </c:pt>
                <c:pt idx="1701">
                  <c:v>30/11/2014 20:21</c:v>
                </c:pt>
                <c:pt idx="1702">
                  <c:v>01/12/2014 5:16</c:v>
                </c:pt>
                <c:pt idx="1703">
                  <c:v>01/12/2014 16:54</c:v>
                </c:pt>
                <c:pt idx="1704">
                  <c:v>01/12/2014 17:05</c:v>
                </c:pt>
                <c:pt idx="1705">
                  <c:v>01/12/2014 17:43</c:v>
                </c:pt>
                <c:pt idx="1706">
                  <c:v>01/12/2014 17:50</c:v>
                </c:pt>
                <c:pt idx="1707">
                  <c:v>01/12/2014 19:00</c:v>
                </c:pt>
                <c:pt idx="1708">
                  <c:v>01/12/2014 21:33</c:v>
                </c:pt>
                <c:pt idx="1709">
                  <c:v>01/12/2014 21:51</c:v>
                </c:pt>
                <c:pt idx="1710">
                  <c:v>02/12/2014 2:59</c:v>
                </c:pt>
                <c:pt idx="1711">
                  <c:v>02/12/2014 7:54</c:v>
                </c:pt>
                <c:pt idx="1712">
                  <c:v>02/12/2014 8:20</c:v>
                </c:pt>
                <c:pt idx="1713">
                  <c:v>02/12/2014 15:25</c:v>
                </c:pt>
                <c:pt idx="1714">
                  <c:v>02/12/2014 16:13</c:v>
                </c:pt>
                <c:pt idx="1715">
                  <c:v>02/12/2014 16:48</c:v>
                </c:pt>
                <c:pt idx="1716">
                  <c:v>02/12/2014 20:13</c:v>
                </c:pt>
                <c:pt idx="1717">
                  <c:v>02/12/2014 21:37</c:v>
                </c:pt>
                <c:pt idx="1718">
                  <c:v>02/12/2014 22:20</c:v>
                </c:pt>
                <c:pt idx="1719">
                  <c:v>03/12/2014 7:58</c:v>
                </c:pt>
                <c:pt idx="1720">
                  <c:v>03/12/2014 21:14</c:v>
                </c:pt>
                <c:pt idx="1721">
                  <c:v>04/12/2014 0:07</c:v>
                </c:pt>
                <c:pt idx="1722">
                  <c:v>04/12/2014 0:57</c:v>
                </c:pt>
                <c:pt idx="1723">
                  <c:v>04/12/2014 18:43</c:v>
                </c:pt>
                <c:pt idx="1724">
                  <c:v>04/12/2014 21:39</c:v>
                </c:pt>
                <c:pt idx="1725">
                  <c:v>05/12/2014 4:43</c:v>
                </c:pt>
                <c:pt idx="1726">
                  <c:v>05/12/2014 18:14</c:v>
                </c:pt>
                <c:pt idx="1727">
                  <c:v>05/12/2014 22:20</c:v>
                </c:pt>
                <c:pt idx="1728">
                  <c:v>07/12/2014 18:45</c:v>
                </c:pt>
                <c:pt idx="1729">
                  <c:v>08/12/2014 1:37</c:v>
                </c:pt>
                <c:pt idx="1730">
                  <c:v>08/12/2014 13:44</c:v>
                </c:pt>
                <c:pt idx="1731">
                  <c:v>08/12/2014 18:46</c:v>
                </c:pt>
                <c:pt idx="1732">
                  <c:v>09/12/2014 3:26</c:v>
                </c:pt>
                <c:pt idx="1733">
                  <c:v>09/12/2014 16:31</c:v>
                </c:pt>
                <c:pt idx="1734">
                  <c:v>09/12/2014 17:41</c:v>
                </c:pt>
                <c:pt idx="1735">
                  <c:v>09/12/2014 18:33</c:v>
                </c:pt>
                <c:pt idx="1736">
                  <c:v>09/12/2014 20:58</c:v>
                </c:pt>
                <c:pt idx="1737">
                  <c:v>09/12/2014 21:17</c:v>
                </c:pt>
                <c:pt idx="1738">
                  <c:v>09/12/2014 21:42</c:v>
                </c:pt>
                <c:pt idx="1739">
                  <c:v>10/12/2014 2:39</c:v>
                </c:pt>
                <c:pt idx="1740">
                  <c:v>10/12/2014 18:04</c:v>
                </c:pt>
                <c:pt idx="1741">
                  <c:v>11/12/2014 16:37</c:v>
                </c:pt>
                <c:pt idx="1742">
                  <c:v>12/12/2014 1:02</c:v>
                </c:pt>
                <c:pt idx="1743">
                  <c:v>12/12/2014 10:15</c:v>
                </c:pt>
                <c:pt idx="1744">
                  <c:v>13/12/2014 2:36</c:v>
                </c:pt>
                <c:pt idx="1745">
                  <c:v>14/12/2014 19:39</c:v>
                </c:pt>
                <c:pt idx="1746">
                  <c:v>15/12/2014 13:10</c:v>
                </c:pt>
                <c:pt idx="1747">
                  <c:v>15/12/2014 14:48</c:v>
                </c:pt>
                <c:pt idx="1748">
                  <c:v>15/12/2014 19:55</c:v>
                </c:pt>
                <c:pt idx="1749">
                  <c:v>15/12/2014 23:08</c:v>
                </c:pt>
                <c:pt idx="1750">
                  <c:v>16/12/2014 5:56</c:v>
                </c:pt>
                <c:pt idx="1751">
                  <c:v>16/12/2014 15:56</c:v>
                </c:pt>
                <c:pt idx="1752">
                  <c:v>16/12/2014 19:39</c:v>
                </c:pt>
                <c:pt idx="1753">
                  <c:v>16/12/2014 20:29</c:v>
                </c:pt>
                <c:pt idx="1754">
                  <c:v>16/12/2014 21:52</c:v>
                </c:pt>
                <c:pt idx="1755">
                  <c:v>16/12/2014 21:54</c:v>
                </c:pt>
                <c:pt idx="1756">
                  <c:v>17/12/2014 10:30</c:v>
                </c:pt>
                <c:pt idx="1757">
                  <c:v>17/12/2014 12:09</c:v>
                </c:pt>
                <c:pt idx="1758">
                  <c:v>17/12/2014 14:01</c:v>
                </c:pt>
                <c:pt idx="1759">
                  <c:v>17/12/2014 14:03</c:v>
                </c:pt>
                <c:pt idx="1760">
                  <c:v>17/12/2014 14:42</c:v>
                </c:pt>
                <c:pt idx="1761">
                  <c:v>17/12/2014 23:58</c:v>
                </c:pt>
                <c:pt idx="1762">
                  <c:v>18/12/2014 0:32</c:v>
                </c:pt>
                <c:pt idx="1763">
                  <c:v>18/12/2014 12:38</c:v>
                </c:pt>
                <c:pt idx="1764">
                  <c:v>18/12/2014 17:07</c:v>
                </c:pt>
                <c:pt idx="1765">
                  <c:v>20/12/2014 4:11</c:v>
                </c:pt>
                <c:pt idx="1766">
                  <c:v>20/12/2014 17:43</c:v>
                </c:pt>
                <c:pt idx="1767">
                  <c:v>20/12/2014 19:47</c:v>
                </c:pt>
                <c:pt idx="1768">
                  <c:v>22/12/2014 2:01</c:v>
                </c:pt>
                <c:pt idx="1769">
                  <c:v>22/12/2014 18:04</c:v>
                </c:pt>
                <c:pt idx="1770">
                  <c:v>22/12/2014 20:53</c:v>
                </c:pt>
                <c:pt idx="1771">
                  <c:v>23/12/2014 19:58</c:v>
                </c:pt>
                <c:pt idx="1772">
                  <c:v>24/12/2014 12:11</c:v>
                </c:pt>
                <c:pt idx="1773">
                  <c:v>26/12/2014 3:56</c:v>
                </c:pt>
                <c:pt idx="1774">
                  <c:v>26/12/2014 20:39</c:v>
                </c:pt>
                <c:pt idx="1775">
                  <c:v>27/12/2014 7:12</c:v>
                </c:pt>
                <c:pt idx="1776">
                  <c:v>29/12/2014 13:04</c:v>
                </c:pt>
                <c:pt idx="1777">
                  <c:v>29/12/2014 19:37</c:v>
                </c:pt>
                <c:pt idx="1778">
                  <c:v>29/12/2014 22:14</c:v>
                </c:pt>
                <c:pt idx="1779">
                  <c:v>30/12/2014 15:44</c:v>
                </c:pt>
                <c:pt idx="1780">
                  <c:v>30/12/2014 22:45</c:v>
                </c:pt>
                <c:pt idx="1781">
                  <c:v>31/12/2014 16:53</c:v>
                </c:pt>
                <c:pt idx="1782">
                  <c:v>01/01/2015 5:59</c:v>
                </c:pt>
                <c:pt idx="1783">
                  <c:v>02/01/2015 0:31</c:v>
                </c:pt>
                <c:pt idx="1784">
                  <c:v>02/01/2015 21:48</c:v>
                </c:pt>
                <c:pt idx="1785">
                  <c:v>03/01/2015 0:23</c:v>
                </c:pt>
                <c:pt idx="1786">
                  <c:v>03/01/2015 18:55</c:v>
                </c:pt>
                <c:pt idx="1787">
                  <c:v>05/01/2015 11:50</c:v>
                </c:pt>
                <c:pt idx="1788">
                  <c:v>05/01/2015 15:22</c:v>
                </c:pt>
                <c:pt idx="1789">
                  <c:v>05/01/2015 19:36</c:v>
                </c:pt>
                <c:pt idx="1790">
                  <c:v>05/01/2015 23:22</c:v>
                </c:pt>
                <c:pt idx="1791">
                  <c:v>06/01/2015 16:11</c:v>
                </c:pt>
                <c:pt idx="1792">
                  <c:v>06/01/2015 19:44</c:v>
                </c:pt>
                <c:pt idx="1793">
                  <c:v>06/01/2015 23:14</c:v>
                </c:pt>
                <c:pt idx="1794">
                  <c:v>07/01/2015 4:51</c:v>
                </c:pt>
                <c:pt idx="1795">
                  <c:v>07/01/2015 13:13</c:v>
                </c:pt>
                <c:pt idx="1796">
                  <c:v>07/01/2015 15:04</c:v>
                </c:pt>
                <c:pt idx="1797">
                  <c:v>07/01/2015 22:13</c:v>
                </c:pt>
                <c:pt idx="1798">
                  <c:v>08/01/2015 18:26</c:v>
                </c:pt>
                <c:pt idx="1799">
                  <c:v>09/01/2015 1:25</c:v>
                </c:pt>
                <c:pt idx="1800">
                  <c:v>09/01/2015 3:39</c:v>
                </c:pt>
                <c:pt idx="1801">
                  <c:v>09/01/2015 10:11</c:v>
                </c:pt>
                <c:pt idx="1802">
                  <c:v>09/01/2015 21:58</c:v>
                </c:pt>
                <c:pt idx="1803">
                  <c:v>10/01/2015 19:58</c:v>
                </c:pt>
                <c:pt idx="1804">
                  <c:v>12/01/2015 1:12</c:v>
                </c:pt>
                <c:pt idx="1805">
                  <c:v>12/01/2015 2:53</c:v>
                </c:pt>
                <c:pt idx="1806">
                  <c:v>12/01/2015 15:23</c:v>
                </c:pt>
                <c:pt idx="1807">
                  <c:v>12/01/2015 16:57</c:v>
                </c:pt>
                <c:pt idx="1808">
                  <c:v>12/01/2015 19:12</c:v>
                </c:pt>
                <c:pt idx="1809">
                  <c:v>12/01/2015 19:58</c:v>
                </c:pt>
                <c:pt idx="1810">
                  <c:v>12/01/2015 22:31</c:v>
                </c:pt>
                <c:pt idx="1811">
                  <c:v>12/01/2015 23:33</c:v>
                </c:pt>
                <c:pt idx="1812">
                  <c:v>13/01/2015 14:15</c:v>
                </c:pt>
                <c:pt idx="1813">
                  <c:v>13/01/2015 20:14</c:v>
                </c:pt>
                <c:pt idx="1814">
                  <c:v>13/01/2015 21:07</c:v>
                </c:pt>
                <c:pt idx="1815">
                  <c:v>13/01/2015 21:46</c:v>
                </c:pt>
                <c:pt idx="1816">
                  <c:v>13/01/2015 22:15</c:v>
                </c:pt>
                <c:pt idx="1817">
                  <c:v>13/01/2015 23:13</c:v>
                </c:pt>
                <c:pt idx="1818">
                  <c:v>14/01/2015 1:43</c:v>
                </c:pt>
                <c:pt idx="1819">
                  <c:v>14/01/2015 16:14</c:v>
                </c:pt>
                <c:pt idx="1820">
                  <c:v>14/01/2015 22:34</c:v>
                </c:pt>
                <c:pt idx="1821">
                  <c:v>14/01/2015 22:35</c:v>
                </c:pt>
                <c:pt idx="1822">
                  <c:v>14/01/2015 23:58</c:v>
                </c:pt>
                <c:pt idx="1823">
                  <c:v>15/01/2015 14:09</c:v>
                </c:pt>
                <c:pt idx="1824">
                  <c:v>15/01/2015 16:24</c:v>
                </c:pt>
                <c:pt idx="1825">
                  <c:v>15/01/2015 17:42</c:v>
                </c:pt>
                <c:pt idx="1826">
                  <c:v>15/01/2015 18:28</c:v>
                </c:pt>
                <c:pt idx="1827">
                  <c:v>15/01/2015 23:02</c:v>
                </c:pt>
                <c:pt idx="1828">
                  <c:v>16/01/2015 14:05</c:v>
                </c:pt>
                <c:pt idx="1829">
                  <c:v>16/01/2015 16:48</c:v>
                </c:pt>
                <c:pt idx="1830">
                  <c:v>16/01/2015 18:26</c:v>
                </c:pt>
                <c:pt idx="1831">
                  <c:v>16/01/2015 19:21</c:v>
                </c:pt>
                <c:pt idx="1832">
                  <c:v>16/01/2015 20:19</c:v>
                </c:pt>
                <c:pt idx="1833">
                  <c:v>16/01/2015 20:30</c:v>
                </c:pt>
                <c:pt idx="1834">
                  <c:v>17/01/2015 3:21</c:v>
                </c:pt>
                <c:pt idx="1835">
                  <c:v>17/01/2015 7:13</c:v>
                </c:pt>
                <c:pt idx="1836">
                  <c:v>17/01/2015 18:48</c:v>
                </c:pt>
                <c:pt idx="1837">
                  <c:v>17/01/2015 19:58</c:v>
                </c:pt>
                <c:pt idx="1838">
                  <c:v>18/01/2015 0:08</c:v>
                </c:pt>
                <c:pt idx="1839">
                  <c:v>18/01/2015 1:40</c:v>
                </c:pt>
                <c:pt idx="1840">
                  <c:v>18/01/2015 15:52</c:v>
                </c:pt>
                <c:pt idx="1841">
                  <c:v>19/01/2015 3:26</c:v>
                </c:pt>
                <c:pt idx="1842">
                  <c:v>19/01/2015 15:14</c:v>
                </c:pt>
                <c:pt idx="1843">
                  <c:v>19/01/2015 19:38</c:v>
                </c:pt>
                <c:pt idx="1844">
                  <c:v>20/01/2015 16:52</c:v>
                </c:pt>
                <c:pt idx="1845">
                  <c:v>20/01/2015 20:45</c:v>
                </c:pt>
                <c:pt idx="1846">
                  <c:v>20/01/2015 21:19</c:v>
                </c:pt>
                <c:pt idx="1847">
                  <c:v>21/01/2015 3:57</c:v>
                </c:pt>
                <c:pt idx="1848">
                  <c:v>21/01/2015 8:34</c:v>
                </c:pt>
                <c:pt idx="1849">
                  <c:v>21/01/2015 15:18</c:v>
                </c:pt>
                <c:pt idx="1850">
                  <c:v>22/01/2015 4:13</c:v>
                </c:pt>
                <c:pt idx="1851">
                  <c:v>22/01/2015 8:53</c:v>
                </c:pt>
                <c:pt idx="1852">
                  <c:v>22/01/2015 14:31</c:v>
                </c:pt>
                <c:pt idx="1853">
                  <c:v>22/01/2015 16:29</c:v>
                </c:pt>
                <c:pt idx="1854">
                  <c:v>22/01/2015 21:08</c:v>
                </c:pt>
                <c:pt idx="1855">
                  <c:v>22/01/2015 22:05</c:v>
                </c:pt>
                <c:pt idx="1856">
                  <c:v>22/01/2015 22:11</c:v>
                </c:pt>
                <c:pt idx="1857">
                  <c:v>23/01/2015 1:21</c:v>
                </c:pt>
                <c:pt idx="1858">
                  <c:v>23/01/2015 3:18</c:v>
                </c:pt>
                <c:pt idx="1859">
                  <c:v>23/01/2015 8:29</c:v>
                </c:pt>
                <c:pt idx="1860">
                  <c:v>23/01/2015 19:59</c:v>
                </c:pt>
                <c:pt idx="1861">
                  <c:v>23/01/2015 20:09</c:v>
                </c:pt>
                <c:pt idx="1862">
                  <c:v>23/01/2015 20:34</c:v>
                </c:pt>
                <c:pt idx="1863">
                  <c:v>24/01/2015 2:51</c:v>
                </c:pt>
                <c:pt idx="1864">
                  <c:v>24/01/2015 11:55</c:v>
                </c:pt>
                <c:pt idx="1865">
                  <c:v>25/01/2015 1:42</c:v>
                </c:pt>
                <c:pt idx="1866">
                  <c:v>25/01/2015 3:15</c:v>
                </c:pt>
                <c:pt idx="1867">
                  <c:v>25/01/2015 21:47</c:v>
                </c:pt>
                <c:pt idx="1868">
                  <c:v>27/01/2015 0:16</c:v>
                </c:pt>
                <c:pt idx="1869">
                  <c:v>27/01/2015 3:19</c:v>
                </c:pt>
                <c:pt idx="1870">
                  <c:v>27/01/2015 8:41</c:v>
                </c:pt>
                <c:pt idx="1871">
                  <c:v>27/01/2015 11:19</c:v>
                </c:pt>
                <c:pt idx="1872">
                  <c:v>27/01/2015 15:09</c:v>
                </c:pt>
                <c:pt idx="1873">
                  <c:v>27/01/2015 16:00</c:v>
                </c:pt>
                <c:pt idx="1874">
                  <c:v>27/01/2015 18:28</c:v>
                </c:pt>
                <c:pt idx="1875">
                  <c:v>27/01/2015 20:00</c:v>
                </c:pt>
                <c:pt idx="1876">
                  <c:v>27/01/2015 20:06</c:v>
                </c:pt>
                <c:pt idx="1877">
                  <c:v>27/01/2015 21:13</c:v>
                </c:pt>
                <c:pt idx="1878">
                  <c:v>27/01/2015 22:17</c:v>
                </c:pt>
                <c:pt idx="1879">
                  <c:v>27/01/2015 23:09</c:v>
                </c:pt>
                <c:pt idx="1880">
                  <c:v>28/01/2015 4:02</c:v>
                </c:pt>
                <c:pt idx="1881">
                  <c:v>28/01/2015 6:00</c:v>
                </c:pt>
                <c:pt idx="1882">
                  <c:v>28/01/2015 12:14</c:v>
                </c:pt>
                <c:pt idx="1883">
                  <c:v>28/01/2015 16:37</c:v>
                </c:pt>
                <c:pt idx="1884">
                  <c:v>28/01/2015 17:11</c:v>
                </c:pt>
                <c:pt idx="1885">
                  <c:v>28/01/2015 19:49</c:v>
                </c:pt>
                <c:pt idx="1886">
                  <c:v>29/01/2015 0:01</c:v>
                </c:pt>
                <c:pt idx="1887">
                  <c:v>29/01/2015 7:32</c:v>
                </c:pt>
                <c:pt idx="1888">
                  <c:v>29/01/2015 12:24</c:v>
                </c:pt>
                <c:pt idx="1889">
                  <c:v>29/01/2015 13:45</c:v>
                </c:pt>
                <c:pt idx="1890">
                  <c:v>29/01/2015 14:00</c:v>
                </c:pt>
                <c:pt idx="1891">
                  <c:v>29/01/2015 20:17</c:v>
                </c:pt>
                <c:pt idx="1892">
                  <c:v>30/01/2015 8:08</c:v>
                </c:pt>
                <c:pt idx="1893">
                  <c:v>30/01/2015 15:21</c:v>
                </c:pt>
                <c:pt idx="1894">
                  <c:v>30/01/2015 18:07</c:v>
                </c:pt>
                <c:pt idx="1895">
                  <c:v>30/01/2015 20:33</c:v>
                </c:pt>
                <c:pt idx="1896">
                  <c:v>30/01/2015 22:16</c:v>
                </c:pt>
                <c:pt idx="1897">
                  <c:v>30/01/2015 23:02</c:v>
                </c:pt>
                <c:pt idx="1898">
                  <c:v>31/01/2015 0:42</c:v>
                </c:pt>
                <c:pt idx="1899">
                  <c:v>01/02/2015 5:51</c:v>
                </c:pt>
                <c:pt idx="1900">
                  <c:v>01/02/2015 16:54</c:v>
                </c:pt>
                <c:pt idx="1901">
                  <c:v>01/02/2015 23:53</c:v>
                </c:pt>
                <c:pt idx="1902">
                  <c:v>02/02/2015 2:00</c:v>
                </c:pt>
                <c:pt idx="1903">
                  <c:v>02/02/2015 14:22</c:v>
                </c:pt>
                <c:pt idx="1904">
                  <c:v>02/02/2015 18:57</c:v>
                </c:pt>
                <c:pt idx="1905">
                  <c:v>02/02/2015 18:59</c:v>
                </c:pt>
                <c:pt idx="1906">
                  <c:v>02/02/2015 22:31</c:v>
                </c:pt>
                <c:pt idx="1907">
                  <c:v>02/02/2015 22:49</c:v>
                </c:pt>
                <c:pt idx="1908">
                  <c:v>02/02/2015 23:40</c:v>
                </c:pt>
                <c:pt idx="1909">
                  <c:v>03/02/2015 17:17</c:v>
                </c:pt>
                <c:pt idx="1910">
                  <c:v>03/02/2015 19:47</c:v>
                </c:pt>
                <c:pt idx="1911">
                  <c:v>04/02/2015 4:40</c:v>
                </c:pt>
                <c:pt idx="1912">
                  <c:v>04/02/2015 9:13</c:v>
                </c:pt>
                <c:pt idx="1913">
                  <c:v>04/02/2015 21:04</c:v>
                </c:pt>
                <c:pt idx="1914">
                  <c:v>04/02/2015 22:49</c:v>
                </c:pt>
                <c:pt idx="1915">
                  <c:v>05/02/2015 15:18</c:v>
                </c:pt>
                <c:pt idx="1916">
                  <c:v>05/02/2015 19:55</c:v>
                </c:pt>
                <c:pt idx="1917">
                  <c:v>05/02/2015 19:57</c:v>
                </c:pt>
                <c:pt idx="1918">
                  <c:v>06/02/2015 4:55</c:v>
                </c:pt>
                <c:pt idx="1919">
                  <c:v>06/02/2015 5:14</c:v>
                </c:pt>
                <c:pt idx="1920">
                  <c:v>06/02/2015 13:57</c:v>
                </c:pt>
                <c:pt idx="1921">
                  <c:v>06/02/2015 17:08</c:v>
                </c:pt>
                <c:pt idx="1922">
                  <c:v>06/02/2015 17:50</c:v>
                </c:pt>
                <c:pt idx="1923">
                  <c:v>07/02/2015 4:44</c:v>
                </c:pt>
                <c:pt idx="1924">
                  <c:v>07/02/2015 14:46</c:v>
                </c:pt>
                <c:pt idx="1925">
                  <c:v>07/02/2015 16:13</c:v>
                </c:pt>
                <c:pt idx="1926">
                  <c:v>08/02/2015 3:39</c:v>
                </c:pt>
                <c:pt idx="1927">
                  <c:v>08/02/2015 14:32</c:v>
                </c:pt>
                <c:pt idx="1928">
                  <c:v>09/02/2015 4:26</c:v>
                </c:pt>
                <c:pt idx="1929">
                  <c:v>09/02/2015 6:32</c:v>
                </c:pt>
                <c:pt idx="1930">
                  <c:v>09/02/2015 17:05</c:v>
                </c:pt>
                <c:pt idx="1931">
                  <c:v>09/02/2015 17:23</c:v>
                </c:pt>
                <c:pt idx="1932">
                  <c:v>09/02/2015 18:22</c:v>
                </c:pt>
                <c:pt idx="1933">
                  <c:v>09/02/2015 22:16</c:v>
                </c:pt>
                <c:pt idx="1934">
                  <c:v>10/02/2015 0:45</c:v>
                </c:pt>
                <c:pt idx="1935">
                  <c:v>10/02/2015 12:07</c:v>
                </c:pt>
                <c:pt idx="1936">
                  <c:v>10/02/2015 18:49</c:v>
                </c:pt>
                <c:pt idx="1937">
                  <c:v>10/02/2015 20:13</c:v>
                </c:pt>
                <c:pt idx="1938">
                  <c:v>10/02/2015 20:43</c:v>
                </c:pt>
                <c:pt idx="1939">
                  <c:v>10/02/2015 22:58</c:v>
                </c:pt>
                <c:pt idx="1940">
                  <c:v>11/02/2015 1:44</c:v>
                </c:pt>
                <c:pt idx="1941">
                  <c:v>11/02/2015 18:57</c:v>
                </c:pt>
                <c:pt idx="1942">
                  <c:v>12/02/2015 1:20</c:v>
                </c:pt>
                <c:pt idx="1943">
                  <c:v>12/02/2015 1:50</c:v>
                </c:pt>
                <c:pt idx="1944">
                  <c:v>12/02/2015 3:05</c:v>
                </c:pt>
                <c:pt idx="1945">
                  <c:v>12/02/2015 9:28</c:v>
                </c:pt>
                <c:pt idx="1946">
                  <c:v>12/02/2015 17:23</c:v>
                </c:pt>
                <c:pt idx="1947">
                  <c:v>12/02/2015 18:17</c:v>
                </c:pt>
                <c:pt idx="1948">
                  <c:v>12/02/2015 19:30</c:v>
                </c:pt>
                <c:pt idx="1949">
                  <c:v>12/02/2015 21:37</c:v>
                </c:pt>
                <c:pt idx="1950">
                  <c:v>13/02/2015 4:21</c:v>
                </c:pt>
                <c:pt idx="1951">
                  <c:v>13/02/2015 17:04</c:v>
                </c:pt>
                <c:pt idx="1952">
                  <c:v>13/02/2015 19:31</c:v>
                </c:pt>
                <c:pt idx="1953">
                  <c:v>14/02/2015 17:11</c:v>
                </c:pt>
                <c:pt idx="1954">
                  <c:v>14/02/2015 17:35</c:v>
                </c:pt>
                <c:pt idx="1955">
                  <c:v>14/02/2015 20:00</c:v>
                </c:pt>
                <c:pt idx="1956">
                  <c:v>15/02/2015 0:12</c:v>
                </c:pt>
                <c:pt idx="1957">
                  <c:v>15/02/2015 0:28</c:v>
                </c:pt>
                <c:pt idx="1958">
                  <c:v>15/02/2015 23:35</c:v>
                </c:pt>
                <c:pt idx="1959">
                  <c:v>16/02/2015 3:34</c:v>
                </c:pt>
                <c:pt idx="1960">
                  <c:v>17/02/2015 15:05</c:v>
                </c:pt>
                <c:pt idx="1961">
                  <c:v>17/02/2015 16:00</c:v>
                </c:pt>
                <c:pt idx="1962">
                  <c:v>17/02/2015 18:45</c:v>
                </c:pt>
                <c:pt idx="1963">
                  <c:v>17/02/2015 19:15</c:v>
                </c:pt>
                <c:pt idx="1964">
                  <c:v>17/02/2015 20:02</c:v>
                </c:pt>
                <c:pt idx="1965">
                  <c:v>17/02/2015 22:31</c:v>
                </c:pt>
                <c:pt idx="1966">
                  <c:v>17/02/2015 22:47</c:v>
                </c:pt>
                <c:pt idx="1967">
                  <c:v>18/02/2015 1:11</c:v>
                </c:pt>
                <c:pt idx="1968">
                  <c:v>18/02/2015 1:13</c:v>
                </c:pt>
                <c:pt idx="1969">
                  <c:v>18/02/2015 2:32</c:v>
                </c:pt>
                <c:pt idx="1970">
                  <c:v>18/02/2015 4:45</c:v>
                </c:pt>
                <c:pt idx="1971">
                  <c:v>18/02/2015 16:07</c:v>
                </c:pt>
                <c:pt idx="1972">
                  <c:v>18/02/2015 16:08</c:v>
                </c:pt>
                <c:pt idx="1973">
                  <c:v>18/02/2015 16:54</c:v>
                </c:pt>
                <c:pt idx="1974">
                  <c:v>18/02/2015 17:19</c:v>
                </c:pt>
                <c:pt idx="1975">
                  <c:v>18/02/2015 17:34</c:v>
                </c:pt>
                <c:pt idx="1976">
                  <c:v>18/02/2015 17:35</c:v>
                </c:pt>
                <c:pt idx="1977">
                  <c:v>18/02/2015 22:00</c:v>
                </c:pt>
                <c:pt idx="1978">
                  <c:v>19/02/2015 0:35</c:v>
                </c:pt>
                <c:pt idx="1979">
                  <c:v>19/02/2015 17:51</c:v>
                </c:pt>
                <c:pt idx="1980">
                  <c:v>19/02/2015 20:22</c:v>
                </c:pt>
                <c:pt idx="1981">
                  <c:v>20/02/2015 6:39</c:v>
                </c:pt>
                <c:pt idx="1982">
                  <c:v>20/02/2015 14:25</c:v>
                </c:pt>
                <c:pt idx="1983">
                  <c:v>20/02/2015 17:07</c:v>
                </c:pt>
                <c:pt idx="1984">
                  <c:v>20/02/2015 17:45</c:v>
                </c:pt>
                <c:pt idx="1985">
                  <c:v>20/02/2015 23:20</c:v>
                </c:pt>
                <c:pt idx="1986">
                  <c:v>21/02/2015 0:18</c:v>
                </c:pt>
                <c:pt idx="1987">
                  <c:v>21/02/2015 2:11</c:v>
                </c:pt>
                <c:pt idx="1988">
                  <c:v>21/02/2015 3:10</c:v>
                </c:pt>
                <c:pt idx="1989">
                  <c:v>21/02/2015 15:38</c:v>
                </c:pt>
                <c:pt idx="1990">
                  <c:v>22/02/2015 4:34</c:v>
                </c:pt>
                <c:pt idx="1991">
                  <c:v>22/02/2015 6:40</c:v>
                </c:pt>
                <c:pt idx="1992">
                  <c:v>22/02/2015 12:53</c:v>
                </c:pt>
                <c:pt idx="1993">
                  <c:v>22/02/2015 21:11</c:v>
                </c:pt>
                <c:pt idx="1994">
                  <c:v>23/02/2015 5:38</c:v>
                </c:pt>
                <c:pt idx="1995">
                  <c:v>23/02/2015 8:01</c:v>
                </c:pt>
                <c:pt idx="1996">
                  <c:v>23/02/2015 14:29</c:v>
                </c:pt>
                <c:pt idx="1997">
                  <c:v>23/02/2015 17:16</c:v>
                </c:pt>
                <c:pt idx="1998">
                  <c:v>23/02/2015 19:01</c:v>
                </c:pt>
                <c:pt idx="1999">
                  <c:v>23/02/2015 19:25</c:v>
                </c:pt>
                <c:pt idx="2000">
                  <c:v>23/02/2015 21:41</c:v>
                </c:pt>
                <c:pt idx="2001">
                  <c:v>23/02/2015 22:36</c:v>
                </c:pt>
                <c:pt idx="2002">
                  <c:v>24/02/2015 2:03</c:v>
                </c:pt>
                <c:pt idx="2003">
                  <c:v>24/02/2015 6:28</c:v>
                </c:pt>
                <c:pt idx="2004">
                  <c:v>24/02/2015 10:53</c:v>
                </c:pt>
                <c:pt idx="2005">
                  <c:v>24/02/2015 16:49</c:v>
                </c:pt>
                <c:pt idx="2006">
                  <c:v>24/02/2015 23:17</c:v>
                </c:pt>
                <c:pt idx="2007">
                  <c:v>25/02/2015 0:02</c:v>
                </c:pt>
                <c:pt idx="2008">
                  <c:v>25/02/2015 0:14</c:v>
                </c:pt>
                <c:pt idx="2009">
                  <c:v>25/02/2015 0:51</c:v>
                </c:pt>
                <c:pt idx="2010">
                  <c:v>25/02/2015 1:05</c:v>
                </c:pt>
                <c:pt idx="2011">
                  <c:v>25/02/2015 16:24</c:v>
                </c:pt>
                <c:pt idx="2012">
                  <c:v>25/02/2015 21:55</c:v>
                </c:pt>
                <c:pt idx="2013">
                  <c:v>26/02/2015 2:46</c:v>
                </c:pt>
                <c:pt idx="2014">
                  <c:v>26/02/2015 3:43</c:v>
                </c:pt>
                <c:pt idx="2015">
                  <c:v>26/02/2015 5:05</c:v>
                </c:pt>
                <c:pt idx="2016">
                  <c:v>26/02/2015 16:42</c:v>
                </c:pt>
                <c:pt idx="2017">
                  <c:v>26/02/2015 23:07</c:v>
                </c:pt>
                <c:pt idx="2018">
                  <c:v>27/02/2015 0:31</c:v>
                </c:pt>
                <c:pt idx="2019">
                  <c:v>27/02/2015 7:06</c:v>
                </c:pt>
                <c:pt idx="2020">
                  <c:v>27/02/2015 16:19</c:v>
                </c:pt>
                <c:pt idx="2021">
                  <c:v>27/02/2015 20:01</c:v>
                </c:pt>
                <c:pt idx="2022">
                  <c:v>28/02/2015 17:19</c:v>
                </c:pt>
                <c:pt idx="2023">
                  <c:v>28/02/2015 20:52</c:v>
                </c:pt>
                <c:pt idx="2024">
                  <c:v>01/03/2015 5:13</c:v>
                </c:pt>
                <c:pt idx="2025">
                  <c:v>01/03/2015 5:16</c:v>
                </c:pt>
                <c:pt idx="2026">
                  <c:v>01/03/2015 15:39</c:v>
                </c:pt>
                <c:pt idx="2027">
                  <c:v>01/03/2015 18:51</c:v>
                </c:pt>
                <c:pt idx="2028">
                  <c:v>01/03/2015 19:04</c:v>
                </c:pt>
                <c:pt idx="2029">
                  <c:v>02/03/2015 1:16</c:v>
                </c:pt>
                <c:pt idx="2030">
                  <c:v>02/03/2015 2:01</c:v>
                </c:pt>
                <c:pt idx="2031">
                  <c:v>02/03/2015 4:34</c:v>
                </c:pt>
                <c:pt idx="2032">
                  <c:v>02/03/2015 18:00</c:v>
                </c:pt>
                <c:pt idx="2033">
                  <c:v>02/03/2015 18:59</c:v>
                </c:pt>
                <c:pt idx="2034">
                  <c:v>02/03/2015 19:39</c:v>
                </c:pt>
                <c:pt idx="2035">
                  <c:v>02/03/2015 21:17</c:v>
                </c:pt>
                <c:pt idx="2036">
                  <c:v>02/03/2015 21:32</c:v>
                </c:pt>
                <c:pt idx="2037">
                  <c:v>02/03/2015 21:51</c:v>
                </c:pt>
                <c:pt idx="2038">
                  <c:v>03/03/2015 17:36</c:v>
                </c:pt>
                <c:pt idx="2039">
                  <c:v>03/03/2015 23:00</c:v>
                </c:pt>
                <c:pt idx="2040">
                  <c:v>04/03/2015 0:16</c:v>
                </c:pt>
                <c:pt idx="2041">
                  <c:v>04/03/2015 5:37</c:v>
                </c:pt>
                <c:pt idx="2042">
                  <c:v>04/03/2015 14:59</c:v>
                </c:pt>
                <c:pt idx="2043">
                  <c:v>04/03/2015 17:20</c:v>
                </c:pt>
                <c:pt idx="2044">
                  <c:v>04/03/2015 21:02</c:v>
                </c:pt>
                <c:pt idx="2045">
                  <c:v>04/03/2015 22:10</c:v>
                </c:pt>
                <c:pt idx="2046">
                  <c:v>04/03/2015 22:44</c:v>
                </c:pt>
                <c:pt idx="2047">
                  <c:v>04/03/2015 23:47</c:v>
                </c:pt>
                <c:pt idx="2048">
                  <c:v>05/03/2015 5:01</c:v>
                </c:pt>
                <c:pt idx="2049">
                  <c:v>05/03/2015 7:22</c:v>
                </c:pt>
                <c:pt idx="2050">
                  <c:v>05/03/2015 15:43</c:v>
                </c:pt>
                <c:pt idx="2051">
                  <c:v>05/03/2015 19:10</c:v>
                </c:pt>
                <c:pt idx="2052">
                  <c:v>05/03/2015 19:53</c:v>
                </c:pt>
                <c:pt idx="2053">
                  <c:v>05/03/2015 21:19</c:v>
                </c:pt>
                <c:pt idx="2054">
                  <c:v>06/03/2015 2:30</c:v>
                </c:pt>
                <c:pt idx="2055">
                  <c:v>06/03/2015 9:23</c:v>
                </c:pt>
                <c:pt idx="2056">
                  <c:v>06/03/2015 21:40</c:v>
                </c:pt>
                <c:pt idx="2057">
                  <c:v>07/03/2015 1:08</c:v>
                </c:pt>
                <c:pt idx="2058">
                  <c:v>07/03/2015 16:15</c:v>
                </c:pt>
                <c:pt idx="2059">
                  <c:v>09/03/2015 8:53</c:v>
                </c:pt>
                <c:pt idx="2060">
                  <c:v>09/03/2015 11:42</c:v>
                </c:pt>
                <c:pt idx="2061">
                  <c:v>09/03/2015 13:49</c:v>
                </c:pt>
                <c:pt idx="2062">
                  <c:v>09/03/2015 17:42</c:v>
                </c:pt>
                <c:pt idx="2063">
                  <c:v>09/03/2015 18:12</c:v>
                </c:pt>
                <c:pt idx="2064">
                  <c:v>09/03/2015 18:58</c:v>
                </c:pt>
                <c:pt idx="2065">
                  <c:v>10/03/2015 15:51</c:v>
                </c:pt>
                <c:pt idx="2066">
                  <c:v>10/03/2015 19:09</c:v>
                </c:pt>
                <c:pt idx="2067">
                  <c:v>10/03/2015 22:58</c:v>
                </c:pt>
                <c:pt idx="2068">
                  <c:v>11/03/2015 1:27</c:v>
                </c:pt>
                <c:pt idx="2069">
                  <c:v>11/03/2015 5:16</c:v>
                </c:pt>
                <c:pt idx="2070">
                  <c:v>11/03/2015 22:27</c:v>
                </c:pt>
                <c:pt idx="2071">
                  <c:v>12/03/2015 4:06</c:v>
                </c:pt>
                <c:pt idx="2072">
                  <c:v>12/03/2015 19:22</c:v>
                </c:pt>
                <c:pt idx="2073">
                  <c:v>12/03/2015 22:37</c:v>
                </c:pt>
                <c:pt idx="2074">
                  <c:v>12/03/2015 23:31</c:v>
                </c:pt>
                <c:pt idx="2075">
                  <c:v>13/03/2015 2:12</c:v>
                </c:pt>
                <c:pt idx="2076">
                  <c:v>13/03/2015 3:07</c:v>
                </c:pt>
                <c:pt idx="2077">
                  <c:v>14/03/2015 2:51</c:v>
                </c:pt>
                <c:pt idx="2078">
                  <c:v>14/03/2015 3:06</c:v>
                </c:pt>
                <c:pt idx="2079">
                  <c:v>14/03/2015 15:59</c:v>
                </c:pt>
                <c:pt idx="2080">
                  <c:v>15/03/2015 5:19</c:v>
                </c:pt>
                <c:pt idx="2081">
                  <c:v>15/03/2015 8:17</c:v>
                </c:pt>
                <c:pt idx="2082">
                  <c:v>15/03/2015 19:00</c:v>
                </c:pt>
                <c:pt idx="2083">
                  <c:v>15/03/2015 19:02</c:v>
                </c:pt>
                <c:pt idx="2084">
                  <c:v>15/03/2015 23:56</c:v>
                </c:pt>
                <c:pt idx="2085">
                  <c:v>16/03/2015 15:04</c:v>
                </c:pt>
                <c:pt idx="2086">
                  <c:v>16/03/2015 17:53</c:v>
                </c:pt>
                <c:pt idx="2087">
                  <c:v>16/03/2015 20:35</c:v>
                </c:pt>
                <c:pt idx="2088">
                  <c:v>16/03/2015 21:54</c:v>
                </c:pt>
                <c:pt idx="2089">
                  <c:v>17/03/2015 18:10</c:v>
                </c:pt>
                <c:pt idx="2090">
                  <c:v>18/03/2015 12:22</c:v>
                </c:pt>
                <c:pt idx="2091">
                  <c:v>18/03/2015 17:33</c:v>
                </c:pt>
                <c:pt idx="2092">
                  <c:v>18/03/2015 18:30</c:v>
                </c:pt>
                <c:pt idx="2093">
                  <c:v>18/03/2015 20:45</c:v>
                </c:pt>
                <c:pt idx="2094">
                  <c:v>18/03/2015 21:41</c:v>
                </c:pt>
                <c:pt idx="2095">
                  <c:v>19/03/2015 1:40</c:v>
                </c:pt>
                <c:pt idx="2096">
                  <c:v>19/03/2015 13:48</c:v>
                </c:pt>
                <c:pt idx="2097">
                  <c:v>19/03/2015 13:55</c:v>
                </c:pt>
                <c:pt idx="2098">
                  <c:v>19/03/2015 16:52</c:v>
                </c:pt>
                <c:pt idx="2099">
                  <c:v>19/03/2015 19:16</c:v>
                </c:pt>
                <c:pt idx="2100">
                  <c:v>20/03/2015 1:40</c:v>
                </c:pt>
                <c:pt idx="2101">
                  <c:v>20/03/2015 1:41</c:v>
                </c:pt>
                <c:pt idx="2102">
                  <c:v>20/03/2015 21:29</c:v>
                </c:pt>
                <c:pt idx="2103">
                  <c:v>21/03/2015 21:09</c:v>
                </c:pt>
                <c:pt idx="2104">
                  <c:v>23/03/2015 14:45</c:v>
                </c:pt>
                <c:pt idx="2105">
                  <c:v>23/03/2015 19:28</c:v>
                </c:pt>
                <c:pt idx="2106">
                  <c:v>23/03/2015 19:56</c:v>
                </c:pt>
                <c:pt idx="2107">
                  <c:v>24/03/2015 8:14</c:v>
                </c:pt>
                <c:pt idx="2108">
                  <c:v>24/03/2015 16:01</c:v>
                </c:pt>
                <c:pt idx="2109">
                  <c:v>24/03/2015 18:26</c:v>
                </c:pt>
                <c:pt idx="2110">
                  <c:v>24/03/2015 19:00</c:v>
                </c:pt>
                <c:pt idx="2111">
                  <c:v>24/03/2015 19:16</c:v>
                </c:pt>
                <c:pt idx="2112">
                  <c:v>24/03/2015 21:05</c:v>
                </c:pt>
                <c:pt idx="2113">
                  <c:v>25/03/2015 1:39</c:v>
                </c:pt>
                <c:pt idx="2114">
                  <c:v>25/03/2015 17:22</c:v>
                </c:pt>
                <c:pt idx="2115">
                  <c:v>25/03/2015 21:52</c:v>
                </c:pt>
                <c:pt idx="2116">
                  <c:v>26/03/2015 9:54</c:v>
                </c:pt>
                <c:pt idx="2117">
                  <c:v>26/03/2015 11:27</c:v>
                </c:pt>
                <c:pt idx="2118">
                  <c:v>26/03/2015 17:22</c:v>
                </c:pt>
                <c:pt idx="2119">
                  <c:v>26/03/2015 17:28</c:v>
                </c:pt>
                <c:pt idx="2120">
                  <c:v>26/03/2015 19:59</c:v>
                </c:pt>
                <c:pt idx="2121">
                  <c:v>26/03/2015 20:17</c:v>
                </c:pt>
                <c:pt idx="2122">
                  <c:v>26/03/2015 21:38</c:v>
                </c:pt>
                <c:pt idx="2123">
                  <c:v>27/03/2015 3:53</c:v>
                </c:pt>
                <c:pt idx="2124">
                  <c:v>27/03/2015 19:57</c:v>
                </c:pt>
                <c:pt idx="2125">
                  <c:v>27/03/2015 21:48</c:v>
                </c:pt>
                <c:pt idx="2126">
                  <c:v>27/03/2015 21:54</c:v>
                </c:pt>
                <c:pt idx="2127">
                  <c:v>28/03/2015 18:41</c:v>
                </c:pt>
                <c:pt idx="2128">
                  <c:v>30/03/2015 3:09</c:v>
                </c:pt>
                <c:pt idx="2129">
                  <c:v>30/03/2015 4:22</c:v>
                </c:pt>
                <c:pt idx="2130">
                  <c:v>30/03/2015 14:07</c:v>
                </c:pt>
                <c:pt idx="2131">
                  <c:v>30/03/2015 18:14</c:v>
                </c:pt>
                <c:pt idx="2132">
                  <c:v>30/03/2015 18:53</c:v>
                </c:pt>
                <c:pt idx="2133">
                  <c:v>30/03/2015 20:38</c:v>
                </c:pt>
                <c:pt idx="2134">
                  <c:v>30/03/2015 22:07</c:v>
                </c:pt>
                <c:pt idx="2135">
                  <c:v>31/03/2015 2:25</c:v>
                </c:pt>
                <c:pt idx="2136">
                  <c:v>31/03/2015 5:40</c:v>
                </c:pt>
                <c:pt idx="2137">
                  <c:v>31/03/2015 16:00</c:v>
                </c:pt>
                <c:pt idx="2138">
                  <c:v>31/03/2015 19:23</c:v>
                </c:pt>
                <c:pt idx="2139">
                  <c:v>01/04/2015 5:30</c:v>
                </c:pt>
                <c:pt idx="2140">
                  <c:v>01/04/2015 5:46</c:v>
                </c:pt>
                <c:pt idx="2141">
                  <c:v>01/04/2015 8:59</c:v>
                </c:pt>
                <c:pt idx="2142">
                  <c:v>01/04/2015 22:02</c:v>
                </c:pt>
                <c:pt idx="2143">
                  <c:v>02/04/2015 9:50</c:v>
                </c:pt>
                <c:pt idx="2144">
                  <c:v>02/04/2015 13:04</c:v>
                </c:pt>
                <c:pt idx="2145">
                  <c:v>02/04/2015 15:11</c:v>
                </c:pt>
                <c:pt idx="2146">
                  <c:v>02/04/2015 16:28</c:v>
                </c:pt>
                <c:pt idx="2147">
                  <c:v>02/04/2015 16:55</c:v>
                </c:pt>
                <c:pt idx="2148">
                  <c:v>02/04/2015 22:02</c:v>
                </c:pt>
                <c:pt idx="2149">
                  <c:v>03/04/2015 15:34</c:v>
                </c:pt>
                <c:pt idx="2150">
                  <c:v>03/04/2015 17:34</c:v>
                </c:pt>
                <c:pt idx="2151">
                  <c:v>03/04/2015 18:41</c:v>
                </c:pt>
                <c:pt idx="2152">
                  <c:v>03/04/2015 18:52</c:v>
                </c:pt>
                <c:pt idx="2153">
                  <c:v>03/04/2015 20:58</c:v>
                </c:pt>
                <c:pt idx="2154">
                  <c:v>04/04/2015 5:11</c:v>
                </c:pt>
                <c:pt idx="2155">
                  <c:v>04/04/2015 7:00</c:v>
                </c:pt>
                <c:pt idx="2156">
                  <c:v>06/04/2015 2:04</c:v>
                </c:pt>
                <c:pt idx="2157">
                  <c:v>06/04/2015 15:24</c:v>
                </c:pt>
                <c:pt idx="2158">
                  <c:v>06/04/2015 17:22</c:v>
                </c:pt>
                <c:pt idx="2159">
                  <c:v>06/04/2015 17:39</c:v>
                </c:pt>
                <c:pt idx="2160">
                  <c:v>06/04/2015 22:16</c:v>
                </c:pt>
                <c:pt idx="2161">
                  <c:v>07/04/2015 10:09</c:v>
                </c:pt>
                <c:pt idx="2162">
                  <c:v>07/04/2015 14:01</c:v>
                </c:pt>
                <c:pt idx="2163">
                  <c:v>07/04/2015 15:12</c:v>
                </c:pt>
                <c:pt idx="2164">
                  <c:v>07/04/2015 16:22</c:v>
                </c:pt>
                <c:pt idx="2165">
                  <c:v>07/04/2015 17:41</c:v>
                </c:pt>
                <c:pt idx="2166">
                  <c:v>07/04/2015 18:12</c:v>
                </c:pt>
                <c:pt idx="2167">
                  <c:v>07/04/2015 19:53</c:v>
                </c:pt>
                <c:pt idx="2168">
                  <c:v>08/04/2015 0:52</c:v>
                </c:pt>
                <c:pt idx="2169">
                  <c:v>08/04/2015 3:57</c:v>
                </c:pt>
                <c:pt idx="2170">
                  <c:v>08/04/2015 15:36</c:v>
                </c:pt>
                <c:pt idx="2171">
                  <c:v>08/04/2015 17:51</c:v>
                </c:pt>
                <c:pt idx="2172">
                  <c:v>08/04/2015 20:47</c:v>
                </c:pt>
                <c:pt idx="2173">
                  <c:v>09/04/2015 0:23</c:v>
                </c:pt>
                <c:pt idx="2174">
                  <c:v>09/04/2015 0:35</c:v>
                </c:pt>
                <c:pt idx="2175">
                  <c:v>09/04/2015 1:01</c:v>
                </c:pt>
                <c:pt idx="2176">
                  <c:v>09/04/2015 3:51</c:v>
                </c:pt>
                <c:pt idx="2177">
                  <c:v>09/04/2015 9:35</c:v>
                </c:pt>
                <c:pt idx="2178">
                  <c:v>09/04/2015 12:50</c:v>
                </c:pt>
                <c:pt idx="2179">
                  <c:v>09/04/2015 13:21</c:v>
                </c:pt>
                <c:pt idx="2180">
                  <c:v>09/04/2015 16:13</c:v>
                </c:pt>
                <c:pt idx="2181">
                  <c:v>09/04/2015 21:14</c:v>
                </c:pt>
                <c:pt idx="2182">
                  <c:v>10/04/2015 18:45</c:v>
                </c:pt>
                <c:pt idx="2183">
                  <c:v>10/04/2015 20:10</c:v>
                </c:pt>
                <c:pt idx="2184">
                  <c:v>11/04/2015 1:45</c:v>
                </c:pt>
                <c:pt idx="2185">
                  <c:v>11/04/2015 6:25</c:v>
                </c:pt>
                <c:pt idx="2186">
                  <c:v>12/04/2015 15:59</c:v>
                </c:pt>
                <c:pt idx="2187">
                  <c:v>13/04/2015 1:37</c:v>
                </c:pt>
                <c:pt idx="2188">
                  <c:v>13/04/2015 3:45</c:v>
                </c:pt>
                <c:pt idx="2189">
                  <c:v>13/04/2015 14:54</c:v>
                </c:pt>
                <c:pt idx="2190">
                  <c:v>13/04/2015 16:18</c:v>
                </c:pt>
                <c:pt idx="2191">
                  <c:v>13/04/2015 16:53</c:v>
                </c:pt>
                <c:pt idx="2192">
                  <c:v>13/04/2015 20:04</c:v>
                </c:pt>
                <c:pt idx="2193">
                  <c:v>13/04/2015 20:11</c:v>
                </c:pt>
                <c:pt idx="2194">
                  <c:v>13/04/2015 20:45</c:v>
                </c:pt>
                <c:pt idx="2195">
                  <c:v>14/04/2015 1:16</c:v>
                </c:pt>
                <c:pt idx="2196">
                  <c:v>14/04/2015 12:55</c:v>
                </c:pt>
                <c:pt idx="2197">
                  <c:v>14/04/2015 16:36</c:v>
                </c:pt>
                <c:pt idx="2198">
                  <c:v>14/04/2015 23:44</c:v>
                </c:pt>
                <c:pt idx="2199">
                  <c:v>15/04/2015 17:01</c:v>
                </c:pt>
                <c:pt idx="2200">
                  <c:v>15/04/2015 18:01</c:v>
                </c:pt>
                <c:pt idx="2201">
                  <c:v>15/04/2015 19:14</c:v>
                </c:pt>
                <c:pt idx="2202">
                  <c:v>15/04/2015 19:49</c:v>
                </c:pt>
                <c:pt idx="2203">
                  <c:v>15/04/2015 21:28</c:v>
                </c:pt>
                <c:pt idx="2204">
                  <c:v>16/04/2015 3:40</c:v>
                </c:pt>
                <c:pt idx="2205">
                  <c:v>16/04/2015 7:50</c:v>
                </c:pt>
                <c:pt idx="2206">
                  <c:v>17/04/2015 15:31</c:v>
                </c:pt>
                <c:pt idx="2207">
                  <c:v>17/04/2015 16:25</c:v>
                </c:pt>
                <c:pt idx="2208">
                  <c:v>17/04/2015 17:01</c:v>
                </c:pt>
                <c:pt idx="2209">
                  <c:v>17/04/2015 17:11</c:v>
                </c:pt>
                <c:pt idx="2210">
                  <c:v>17/04/2015 21:35</c:v>
                </c:pt>
                <c:pt idx="2211">
                  <c:v>17/04/2015 21:41</c:v>
                </c:pt>
                <c:pt idx="2212">
                  <c:v>17/04/2015 23:18</c:v>
                </c:pt>
                <c:pt idx="2213">
                  <c:v>18/04/2015 0:52</c:v>
                </c:pt>
                <c:pt idx="2214">
                  <c:v>19/04/2015 2:31</c:v>
                </c:pt>
                <c:pt idx="2215">
                  <c:v>19/04/2015 13:13</c:v>
                </c:pt>
                <c:pt idx="2216">
                  <c:v>19/04/2015 21:00</c:v>
                </c:pt>
                <c:pt idx="2217">
                  <c:v>19/04/2015 23:33</c:v>
                </c:pt>
                <c:pt idx="2218">
                  <c:v>20/04/2015 6:04</c:v>
                </c:pt>
                <c:pt idx="2219">
                  <c:v>20/04/2015 17:25</c:v>
                </c:pt>
                <c:pt idx="2220">
                  <c:v>20/04/2015 19:39</c:v>
                </c:pt>
                <c:pt idx="2221">
                  <c:v>20/04/2015 19:48</c:v>
                </c:pt>
                <c:pt idx="2222">
                  <c:v>20/04/2015 22:17</c:v>
                </c:pt>
                <c:pt idx="2223">
                  <c:v>20/04/2015 22:39</c:v>
                </c:pt>
                <c:pt idx="2224">
                  <c:v>21/04/2015 1:42</c:v>
                </c:pt>
                <c:pt idx="2225">
                  <c:v>21/04/2015 2:47</c:v>
                </c:pt>
                <c:pt idx="2226">
                  <c:v>21/04/2015 3:26</c:v>
                </c:pt>
                <c:pt idx="2227">
                  <c:v>21/04/2015 13:08</c:v>
                </c:pt>
                <c:pt idx="2228">
                  <c:v>21/04/2015 15:45</c:v>
                </c:pt>
                <c:pt idx="2229">
                  <c:v>21/04/2015 17:56</c:v>
                </c:pt>
                <c:pt idx="2230">
                  <c:v>21/04/2015 20:29</c:v>
                </c:pt>
                <c:pt idx="2231">
                  <c:v>21/04/2015 21:21</c:v>
                </c:pt>
                <c:pt idx="2232">
                  <c:v>21/04/2015 22:28</c:v>
                </c:pt>
                <c:pt idx="2233">
                  <c:v>21/04/2015 22:47</c:v>
                </c:pt>
                <c:pt idx="2234">
                  <c:v>22/04/2015 13:02</c:v>
                </c:pt>
                <c:pt idx="2235">
                  <c:v>22/04/2015 17:03</c:v>
                </c:pt>
                <c:pt idx="2236">
                  <c:v>23/04/2015 21:23</c:v>
                </c:pt>
                <c:pt idx="2237">
                  <c:v>24/04/2015 3:21</c:v>
                </c:pt>
                <c:pt idx="2238">
                  <c:v>24/04/2015 8:18</c:v>
                </c:pt>
                <c:pt idx="2239">
                  <c:v>24/04/2015 13:21</c:v>
                </c:pt>
                <c:pt idx="2240">
                  <c:v>25/04/2015 19:44</c:v>
                </c:pt>
                <c:pt idx="2241">
                  <c:v>26/04/2015 12:44</c:v>
                </c:pt>
                <c:pt idx="2242">
                  <c:v>26/04/2015 15:04</c:v>
                </c:pt>
                <c:pt idx="2243">
                  <c:v>27/04/2015 5:59</c:v>
                </c:pt>
                <c:pt idx="2244">
                  <c:v>27/04/2015 8:48</c:v>
                </c:pt>
                <c:pt idx="2245">
                  <c:v>27/04/2015 16:13</c:v>
                </c:pt>
                <c:pt idx="2246">
                  <c:v>27/04/2015 18:09</c:v>
                </c:pt>
                <c:pt idx="2247">
                  <c:v>27/04/2015 19:47</c:v>
                </c:pt>
                <c:pt idx="2248">
                  <c:v>28/04/2015 0:13</c:v>
                </c:pt>
                <c:pt idx="2249">
                  <c:v>28/04/2015 15:06</c:v>
                </c:pt>
                <c:pt idx="2250">
                  <c:v>28/04/2015 16:04</c:v>
                </c:pt>
                <c:pt idx="2251">
                  <c:v>28/04/2015 16:38</c:v>
                </c:pt>
                <c:pt idx="2252">
                  <c:v>28/04/2015 17:34</c:v>
                </c:pt>
                <c:pt idx="2253">
                  <c:v>29/04/2015 4:27</c:v>
                </c:pt>
                <c:pt idx="2254">
                  <c:v>29/04/2015 15:34</c:v>
                </c:pt>
                <c:pt idx="2255">
                  <c:v>29/04/2015 16:17</c:v>
                </c:pt>
                <c:pt idx="2256">
                  <c:v>29/04/2015 20:43</c:v>
                </c:pt>
                <c:pt idx="2257">
                  <c:v>30/04/2015 14:58</c:v>
                </c:pt>
                <c:pt idx="2258">
                  <c:v>30/04/2015 20:11</c:v>
                </c:pt>
                <c:pt idx="2259">
                  <c:v>30/04/2015 20:21</c:v>
                </c:pt>
                <c:pt idx="2260">
                  <c:v>30/04/2015 21:26</c:v>
                </c:pt>
                <c:pt idx="2261">
                  <c:v>01/05/2015 1:52</c:v>
                </c:pt>
                <c:pt idx="2262">
                  <c:v>01/05/2015 7:59</c:v>
                </c:pt>
                <c:pt idx="2263">
                  <c:v>01/05/2015 14:45</c:v>
                </c:pt>
                <c:pt idx="2264">
                  <c:v>01/05/2015 15:28</c:v>
                </c:pt>
                <c:pt idx="2265">
                  <c:v>01/05/2015 15:32</c:v>
                </c:pt>
                <c:pt idx="2266">
                  <c:v>01/05/2015 18:32</c:v>
                </c:pt>
                <c:pt idx="2267">
                  <c:v>01/05/2015 21:55</c:v>
                </c:pt>
                <c:pt idx="2268">
                  <c:v>02/05/2015 21:00</c:v>
                </c:pt>
                <c:pt idx="2269">
                  <c:v>02/05/2015 22:06</c:v>
                </c:pt>
                <c:pt idx="2270">
                  <c:v>03/05/2015 1:40</c:v>
                </c:pt>
                <c:pt idx="2271">
                  <c:v>04/05/2015 10:20</c:v>
                </c:pt>
                <c:pt idx="2272">
                  <c:v>04/05/2015 14:46</c:v>
                </c:pt>
                <c:pt idx="2273">
                  <c:v>04/05/2015 15:04</c:v>
                </c:pt>
                <c:pt idx="2274">
                  <c:v>04/05/2015 15:04</c:v>
                </c:pt>
                <c:pt idx="2275">
                  <c:v>04/05/2015 17:40</c:v>
                </c:pt>
                <c:pt idx="2276">
                  <c:v>04/05/2015 19:32</c:v>
                </c:pt>
                <c:pt idx="2277">
                  <c:v>04/05/2015 19:41</c:v>
                </c:pt>
                <c:pt idx="2278">
                  <c:v>04/05/2015 19:46</c:v>
                </c:pt>
                <c:pt idx="2279">
                  <c:v>05/05/2015 5:26</c:v>
                </c:pt>
                <c:pt idx="2280">
                  <c:v>05/05/2015 12:59</c:v>
                </c:pt>
                <c:pt idx="2281">
                  <c:v>05/05/2015 18:39</c:v>
                </c:pt>
                <c:pt idx="2282">
                  <c:v>05/05/2015 19:48</c:v>
                </c:pt>
                <c:pt idx="2283">
                  <c:v>06/05/2015 8:02</c:v>
                </c:pt>
                <c:pt idx="2284">
                  <c:v>06/05/2015 11:47</c:v>
                </c:pt>
                <c:pt idx="2285">
                  <c:v>06/05/2015 18:48</c:v>
                </c:pt>
                <c:pt idx="2286">
                  <c:v>06/05/2015 19:06</c:v>
                </c:pt>
                <c:pt idx="2287">
                  <c:v>06/05/2015 20:45</c:v>
                </c:pt>
                <c:pt idx="2288">
                  <c:v>07/05/2015 10:55</c:v>
                </c:pt>
                <c:pt idx="2289">
                  <c:v>08/05/2015 0:52</c:v>
                </c:pt>
                <c:pt idx="2290">
                  <c:v>08/05/2015 13:55</c:v>
                </c:pt>
                <c:pt idx="2291">
                  <c:v>08/05/2015 19:26</c:v>
                </c:pt>
                <c:pt idx="2292">
                  <c:v>08/05/2015 21:56</c:v>
                </c:pt>
                <c:pt idx="2293">
                  <c:v>08/05/2015 22:36</c:v>
                </c:pt>
                <c:pt idx="2294">
                  <c:v>10/05/2015 4:07</c:v>
                </c:pt>
                <c:pt idx="2295">
                  <c:v>11/05/2015 5:38</c:v>
                </c:pt>
                <c:pt idx="2296">
                  <c:v>11/05/2015 14:08</c:v>
                </c:pt>
                <c:pt idx="2297">
                  <c:v>11/05/2015 14:24</c:v>
                </c:pt>
                <c:pt idx="2298">
                  <c:v>11/05/2015 16:05</c:v>
                </c:pt>
                <c:pt idx="2299">
                  <c:v>11/05/2015 19:27</c:v>
                </c:pt>
                <c:pt idx="2300">
                  <c:v>12/05/2015 0:50</c:v>
                </c:pt>
                <c:pt idx="2301">
                  <c:v>12/05/2015 2:13</c:v>
                </c:pt>
                <c:pt idx="2302">
                  <c:v>12/05/2015 4:25</c:v>
                </c:pt>
                <c:pt idx="2303">
                  <c:v>12/05/2015 5:01</c:v>
                </c:pt>
                <c:pt idx="2304">
                  <c:v>12/05/2015 6:29</c:v>
                </c:pt>
                <c:pt idx="2305">
                  <c:v>12/05/2015 7:07</c:v>
                </c:pt>
                <c:pt idx="2306">
                  <c:v>12/05/2015 10:05</c:v>
                </c:pt>
                <c:pt idx="2307">
                  <c:v>12/05/2015 12:52</c:v>
                </c:pt>
                <c:pt idx="2308">
                  <c:v>12/05/2015 16:12</c:v>
                </c:pt>
                <c:pt idx="2309">
                  <c:v>12/05/2015 18:01</c:v>
                </c:pt>
                <c:pt idx="2310">
                  <c:v>12/05/2015 18:24</c:v>
                </c:pt>
                <c:pt idx="2311">
                  <c:v>13/05/2015 9:29</c:v>
                </c:pt>
                <c:pt idx="2312">
                  <c:v>14/05/2015 12:09</c:v>
                </c:pt>
                <c:pt idx="2313">
                  <c:v>14/05/2015 16:25</c:v>
                </c:pt>
                <c:pt idx="2314">
                  <c:v>14/05/2015 16:37</c:v>
                </c:pt>
                <c:pt idx="2315">
                  <c:v>14/05/2015 19:10</c:v>
                </c:pt>
                <c:pt idx="2316">
                  <c:v>14/05/2015 22:20</c:v>
                </c:pt>
                <c:pt idx="2317">
                  <c:v>15/05/2015 0:20</c:v>
                </c:pt>
                <c:pt idx="2318">
                  <c:v>15/05/2015 12:36</c:v>
                </c:pt>
                <c:pt idx="2319">
                  <c:v>15/05/2015 13:00</c:v>
                </c:pt>
                <c:pt idx="2320">
                  <c:v>15/05/2015 18:45</c:v>
                </c:pt>
                <c:pt idx="2321">
                  <c:v>15/05/2015 19:36</c:v>
                </c:pt>
                <c:pt idx="2322">
                  <c:v>16/05/2015 4:09</c:v>
                </c:pt>
                <c:pt idx="2323">
                  <c:v>16/05/2015 10:06</c:v>
                </c:pt>
                <c:pt idx="2324">
                  <c:v>16/05/2015 17:05</c:v>
                </c:pt>
                <c:pt idx="2325">
                  <c:v>16/05/2015 21:06</c:v>
                </c:pt>
                <c:pt idx="2326">
                  <c:v>16/05/2015 22:06</c:v>
                </c:pt>
                <c:pt idx="2327">
                  <c:v>17/05/2015 12:59</c:v>
                </c:pt>
                <c:pt idx="2328">
                  <c:v>17/05/2015 17:47</c:v>
                </c:pt>
                <c:pt idx="2329">
                  <c:v>17/05/2015 18:18</c:v>
                </c:pt>
                <c:pt idx="2330">
                  <c:v>17/05/2015 22:58</c:v>
                </c:pt>
                <c:pt idx="2331">
                  <c:v>18/05/2015 12:20</c:v>
                </c:pt>
                <c:pt idx="2332">
                  <c:v>18/05/2015 18:24</c:v>
                </c:pt>
                <c:pt idx="2333">
                  <c:v>18/05/2015 18:27</c:v>
                </c:pt>
                <c:pt idx="2334">
                  <c:v>19/05/2015 10:41</c:v>
                </c:pt>
                <c:pt idx="2335">
                  <c:v>19/05/2015 11:04</c:v>
                </c:pt>
                <c:pt idx="2336">
                  <c:v>19/05/2015 17:08</c:v>
                </c:pt>
                <c:pt idx="2337">
                  <c:v>19/05/2015 19:03</c:v>
                </c:pt>
                <c:pt idx="2338">
                  <c:v>19/05/2015 22:01</c:v>
                </c:pt>
                <c:pt idx="2339">
                  <c:v>20/05/2015 1:00</c:v>
                </c:pt>
                <c:pt idx="2340">
                  <c:v>20/05/2015 5:33</c:v>
                </c:pt>
                <c:pt idx="2341">
                  <c:v>20/05/2015 9:58</c:v>
                </c:pt>
                <c:pt idx="2342">
                  <c:v>20/05/2015 13:46</c:v>
                </c:pt>
                <c:pt idx="2343">
                  <c:v>20/05/2015 18:28</c:v>
                </c:pt>
                <c:pt idx="2344">
                  <c:v>21/05/2015 17:55</c:v>
                </c:pt>
                <c:pt idx="2345">
                  <c:v>21/05/2015 22:04</c:v>
                </c:pt>
                <c:pt idx="2346">
                  <c:v>22/05/2015 4:34</c:v>
                </c:pt>
                <c:pt idx="2347">
                  <c:v>22/05/2015 13:41</c:v>
                </c:pt>
                <c:pt idx="2348">
                  <c:v>22/05/2015 17:32</c:v>
                </c:pt>
                <c:pt idx="2349">
                  <c:v>22/05/2015 20:04</c:v>
                </c:pt>
                <c:pt idx="2350">
                  <c:v>23/05/2015 17:31</c:v>
                </c:pt>
                <c:pt idx="2351">
                  <c:v>23/05/2015 17:48</c:v>
                </c:pt>
                <c:pt idx="2352">
                  <c:v>23/05/2015 19:50</c:v>
                </c:pt>
                <c:pt idx="2353">
                  <c:v>24/05/2015 16:14</c:v>
                </c:pt>
                <c:pt idx="2354">
                  <c:v>25/05/2015 13:10</c:v>
                </c:pt>
                <c:pt idx="2355">
                  <c:v>25/05/2015 22:34</c:v>
                </c:pt>
                <c:pt idx="2356">
                  <c:v>26/05/2015 11:05</c:v>
                </c:pt>
                <c:pt idx="2357">
                  <c:v>26/05/2015 11:39</c:v>
                </c:pt>
                <c:pt idx="2358">
                  <c:v>26/05/2015 17:03</c:v>
                </c:pt>
                <c:pt idx="2359">
                  <c:v>26/05/2015 18:07</c:v>
                </c:pt>
                <c:pt idx="2360">
                  <c:v>26/05/2015 18:39</c:v>
                </c:pt>
                <c:pt idx="2361">
                  <c:v>27/05/2015 1:40</c:v>
                </c:pt>
                <c:pt idx="2362">
                  <c:v>27/05/2015 4:32</c:v>
                </c:pt>
                <c:pt idx="2363">
                  <c:v>27/05/2015 5:42</c:v>
                </c:pt>
                <c:pt idx="2364">
                  <c:v>27/05/2015 16:00</c:v>
                </c:pt>
                <c:pt idx="2365">
                  <c:v>27/05/2015 21:44</c:v>
                </c:pt>
                <c:pt idx="2366">
                  <c:v>28/05/2015 6:55</c:v>
                </c:pt>
                <c:pt idx="2367">
                  <c:v>28/05/2015 12:05</c:v>
                </c:pt>
                <c:pt idx="2368">
                  <c:v>28/05/2015 15:22</c:v>
                </c:pt>
                <c:pt idx="2369">
                  <c:v>28/05/2015 18:22</c:v>
                </c:pt>
                <c:pt idx="2370">
                  <c:v>28/05/2015 21:45</c:v>
                </c:pt>
                <c:pt idx="2371">
                  <c:v>29/05/2015 15:09</c:v>
                </c:pt>
                <c:pt idx="2372">
                  <c:v>30/05/2015 15:21</c:v>
                </c:pt>
                <c:pt idx="2373">
                  <c:v>30/05/2015 17:26</c:v>
                </c:pt>
                <c:pt idx="2374">
                  <c:v>30/05/2015 19:39</c:v>
                </c:pt>
                <c:pt idx="2375">
                  <c:v>30/05/2015 20:57</c:v>
                </c:pt>
                <c:pt idx="2376">
                  <c:v>31/05/2015 3:06</c:v>
                </c:pt>
                <c:pt idx="2377">
                  <c:v>31/05/2015 3:20</c:v>
                </c:pt>
                <c:pt idx="2378">
                  <c:v>31/05/2015 3:25</c:v>
                </c:pt>
                <c:pt idx="2379">
                  <c:v>31/05/2015 16:43</c:v>
                </c:pt>
                <c:pt idx="2380">
                  <c:v>31/05/2015 22:05</c:v>
                </c:pt>
                <c:pt idx="2381">
                  <c:v>01/06/2015 12:14</c:v>
                </c:pt>
                <c:pt idx="2382">
                  <c:v>02/06/2015 6:02</c:v>
                </c:pt>
                <c:pt idx="2383">
                  <c:v>02/06/2015 11:17</c:v>
                </c:pt>
                <c:pt idx="2384">
                  <c:v>02/06/2015 14:11</c:v>
                </c:pt>
                <c:pt idx="2385">
                  <c:v>02/06/2015 14:21</c:v>
                </c:pt>
                <c:pt idx="2386">
                  <c:v>02/06/2015 15:39</c:v>
                </c:pt>
                <c:pt idx="2387">
                  <c:v>02/06/2015 21:59</c:v>
                </c:pt>
                <c:pt idx="2388">
                  <c:v>03/06/2015 0:40</c:v>
                </c:pt>
                <c:pt idx="2389">
                  <c:v>03/06/2015 1:34</c:v>
                </c:pt>
                <c:pt idx="2390">
                  <c:v>04/06/2015 5:23</c:v>
                </c:pt>
                <c:pt idx="2391">
                  <c:v>04/06/2015 11:20</c:v>
                </c:pt>
                <c:pt idx="2392">
                  <c:v>04/06/2015 15:35</c:v>
                </c:pt>
                <c:pt idx="2393">
                  <c:v>05/06/2015 13:59</c:v>
                </c:pt>
                <c:pt idx="2394">
                  <c:v>05/06/2015 15:38</c:v>
                </c:pt>
                <c:pt idx="2395">
                  <c:v>05/06/2015 17:00</c:v>
                </c:pt>
                <c:pt idx="2396">
                  <c:v>05/06/2015 17:38</c:v>
                </c:pt>
                <c:pt idx="2397">
                  <c:v>05/06/2015 22:15</c:v>
                </c:pt>
                <c:pt idx="2398">
                  <c:v>06/06/2015 18:30</c:v>
                </c:pt>
                <c:pt idx="2399">
                  <c:v>07/06/2015 3:31</c:v>
                </c:pt>
                <c:pt idx="2400">
                  <c:v>07/06/2015 17:30</c:v>
                </c:pt>
                <c:pt idx="2401">
                  <c:v>08/06/2015 7:09</c:v>
                </c:pt>
                <c:pt idx="2402">
                  <c:v>08/06/2015 14:00</c:v>
                </c:pt>
                <c:pt idx="2403">
                  <c:v>08/06/2015 15:01</c:v>
                </c:pt>
                <c:pt idx="2404">
                  <c:v>08/06/2015 15:17</c:v>
                </c:pt>
                <c:pt idx="2405">
                  <c:v>08/06/2015 21:33</c:v>
                </c:pt>
                <c:pt idx="2406">
                  <c:v>08/06/2015 22:58</c:v>
                </c:pt>
                <c:pt idx="2407">
                  <c:v>09/06/2015 4:04</c:v>
                </c:pt>
                <c:pt idx="2408">
                  <c:v>09/06/2015 7:11</c:v>
                </c:pt>
                <c:pt idx="2409">
                  <c:v>09/06/2015 14:46</c:v>
                </c:pt>
                <c:pt idx="2410">
                  <c:v>09/06/2015 16:47</c:v>
                </c:pt>
                <c:pt idx="2411">
                  <c:v>09/06/2015 21:27</c:v>
                </c:pt>
                <c:pt idx="2412">
                  <c:v>09/06/2015 21:48</c:v>
                </c:pt>
                <c:pt idx="2413">
                  <c:v>10/06/2015 0:54</c:v>
                </c:pt>
                <c:pt idx="2414">
                  <c:v>10/06/2015 11:06</c:v>
                </c:pt>
                <c:pt idx="2415">
                  <c:v>10/06/2015 18:50</c:v>
                </c:pt>
                <c:pt idx="2416">
                  <c:v>10/06/2015 19:09</c:v>
                </c:pt>
                <c:pt idx="2417">
                  <c:v>10/06/2015 22:08</c:v>
                </c:pt>
                <c:pt idx="2418">
                  <c:v>10/06/2015 23:50</c:v>
                </c:pt>
                <c:pt idx="2419">
                  <c:v>11/06/2015 5:16</c:v>
                </c:pt>
                <c:pt idx="2420">
                  <c:v>12/06/2015 0:33</c:v>
                </c:pt>
                <c:pt idx="2421">
                  <c:v>12/06/2015 4:58</c:v>
                </c:pt>
                <c:pt idx="2422">
                  <c:v>12/06/2015 10:25</c:v>
                </c:pt>
                <c:pt idx="2423">
                  <c:v>12/06/2015 12:47</c:v>
                </c:pt>
                <c:pt idx="2424">
                  <c:v>12/06/2015 12:50</c:v>
                </c:pt>
                <c:pt idx="2425">
                  <c:v>12/06/2015 19:31</c:v>
                </c:pt>
                <c:pt idx="2426">
                  <c:v>12/06/2015 21:26</c:v>
                </c:pt>
                <c:pt idx="2427">
                  <c:v>13/06/2015 7:35</c:v>
                </c:pt>
                <c:pt idx="2428">
                  <c:v>13/06/2015 13:25</c:v>
                </c:pt>
                <c:pt idx="2429">
                  <c:v>14/06/2015 19:32</c:v>
                </c:pt>
                <c:pt idx="2430">
                  <c:v>14/06/2015 23:00</c:v>
                </c:pt>
                <c:pt idx="2431">
                  <c:v>15/06/2015 10:43</c:v>
                </c:pt>
                <c:pt idx="2432">
                  <c:v>15/06/2015 17:28</c:v>
                </c:pt>
                <c:pt idx="2433">
                  <c:v>15/06/2015 20:18</c:v>
                </c:pt>
                <c:pt idx="2434">
                  <c:v>15/06/2015 21:50</c:v>
                </c:pt>
                <c:pt idx="2435">
                  <c:v>15/06/2015 23:55</c:v>
                </c:pt>
                <c:pt idx="2436">
                  <c:v>16/06/2015 0:50</c:v>
                </c:pt>
                <c:pt idx="2437">
                  <c:v>16/06/2015 7:37</c:v>
                </c:pt>
                <c:pt idx="2438">
                  <c:v>16/06/2015 9:12</c:v>
                </c:pt>
                <c:pt idx="2439">
                  <c:v>16/06/2015 17:24</c:v>
                </c:pt>
                <c:pt idx="2440">
                  <c:v>16/06/2015 17:51</c:v>
                </c:pt>
                <c:pt idx="2441">
                  <c:v>16/06/2015 18:12</c:v>
                </c:pt>
                <c:pt idx="2442">
                  <c:v>16/06/2015 18:19</c:v>
                </c:pt>
                <c:pt idx="2443">
                  <c:v>16/06/2015 19:37</c:v>
                </c:pt>
                <c:pt idx="2444">
                  <c:v>16/06/2015 19:47</c:v>
                </c:pt>
                <c:pt idx="2445">
                  <c:v>16/06/2015 19:51</c:v>
                </c:pt>
                <c:pt idx="2446">
                  <c:v>16/06/2015 21:54</c:v>
                </c:pt>
                <c:pt idx="2447">
                  <c:v>17/06/2015 10:32</c:v>
                </c:pt>
                <c:pt idx="2448">
                  <c:v>17/06/2015 14:43</c:v>
                </c:pt>
                <c:pt idx="2449">
                  <c:v>17/06/2015 16:03</c:v>
                </c:pt>
                <c:pt idx="2450">
                  <c:v>17/06/2015 16:27</c:v>
                </c:pt>
                <c:pt idx="2451">
                  <c:v>17/06/2015 18:11</c:v>
                </c:pt>
                <c:pt idx="2452">
                  <c:v>17/06/2015 19:35</c:v>
                </c:pt>
                <c:pt idx="2453">
                  <c:v>17/06/2015 21:45</c:v>
                </c:pt>
                <c:pt idx="2454">
                  <c:v>17/06/2015 23:00</c:v>
                </c:pt>
                <c:pt idx="2455">
                  <c:v>18/06/2015 6:37</c:v>
                </c:pt>
                <c:pt idx="2456">
                  <c:v>18/06/2015 11:12</c:v>
                </c:pt>
                <c:pt idx="2457">
                  <c:v>18/06/2015 16:05</c:v>
                </c:pt>
                <c:pt idx="2458">
                  <c:v>18/06/2015 17:54</c:v>
                </c:pt>
                <c:pt idx="2459">
                  <c:v>18/06/2015 19:16</c:v>
                </c:pt>
                <c:pt idx="2460">
                  <c:v>18/06/2015 20:14</c:v>
                </c:pt>
                <c:pt idx="2461">
                  <c:v>18/06/2015 23:16</c:v>
                </c:pt>
                <c:pt idx="2462">
                  <c:v>19/06/2015 18:44</c:v>
                </c:pt>
                <c:pt idx="2463">
                  <c:v>20/06/2015 18:43</c:v>
                </c:pt>
                <c:pt idx="2464">
                  <c:v>20/06/2015 19:35</c:v>
                </c:pt>
                <c:pt idx="2465">
                  <c:v>20/06/2015 22:46</c:v>
                </c:pt>
                <c:pt idx="2466">
                  <c:v>21/06/2015 10:03</c:v>
                </c:pt>
                <c:pt idx="2467">
                  <c:v>22/06/2015 0:10</c:v>
                </c:pt>
                <c:pt idx="2468">
                  <c:v>22/06/2015 11:47</c:v>
                </c:pt>
                <c:pt idx="2469">
                  <c:v>22/06/2015 13:02</c:v>
                </c:pt>
                <c:pt idx="2470">
                  <c:v>22/06/2015 18:16</c:v>
                </c:pt>
                <c:pt idx="2471">
                  <c:v>22/06/2015 19:00</c:v>
                </c:pt>
                <c:pt idx="2472">
                  <c:v>22/06/2015 23:08</c:v>
                </c:pt>
                <c:pt idx="2473">
                  <c:v>23/06/2015 6:46</c:v>
                </c:pt>
                <c:pt idx="2474">
                  <c:v>23/06/2015 14:44</c:v>
                </c:pt>
                <c:pt idx="2475">
                  <c:v>23/06/2015 19:34</c:v>
                </c:pt>
                <c:pt idx="2476">
                  <c:v>24/06/2015 3:51</c:v>
                </c:pt>
                <c:pt idx="2477">
                  <c:v>24/06/2015 7:21</c:v>
                </c:pt>
                <c:pt idx="2478">
                  <c:v>24/06/2015 8:16</c:v>
                </c:pt>
                <c:pt idx="2479">
                  <c:v>24/06/2015 15:40</c:v>
                </c:pt>
                <c:pt idx="2480">
                  <c:v>24/06/2015 20:30</c:v>
                </c:pt>
                <c:pt idx="2481">
                  <c:v>24/06/2015 21:33</c:v>
                </c:pt>
                <c:pt idx="2482">
                  <c:v>25/06/2015 3:29</c:v>
                </c:pt>
                <c:pt idx="2483">
                  <c:v>25/06/2015 4:27</c:v>
                </c:pt>
                <c:pt idx="2484">
                  <c:v>25/06/2015 9:22</c:v>
                </c:pt>
                <c:pt idx="2485">
                  <c:v>26/06/2015 21:38</c:v>
                </c:pt>
                <c:pt idx="2486">
                  <c:v>27/06/2015 0:12</c:v>
                </c:pt>
                <c:pt idx="2487">
                  <c:v>27/06/2015 1:29</c:v>
                </c:pt>
                <c:pt idx="2488">
                  <c:v>27/06/2015 2:35</c:v>
                </c:pt>
                <c:pt idx="2489">
                  <c:v>27/06/2015 5:37</c:v>
                </c:pt>
                <c:pt idx="2490">
                  <c:v>28/06/2015 5:32</c:v>
                </c:pt>
                <c:pt idx="2491">
                  <c:v>29/06/2015 4:27</c:v>
                </c:pt>
                <c:pt idx="2492">
                  <c:v>29/06/2015 5:01</c:v>
                </c:pt>
                <c:pt idx="2493">
                  <c:v>29/06/2015 13:44</c:v>
                </c:pt>
                <c:pt idx="2494">
                  <c:v>29/06/2015 15:01</c:v>
                </c:pt>
                <c:pt idx="2495">
                  <c:v>29/06/2015 15:31</c:v>
                </c:pt>
                <c:pt idx="2496">
                  <c:v>29/06/2015 19:35</c:v>
                </c:pt>
                <c:pt idx="2497">
                  <c:v>29/06/2015 20:59</c:v>
                </c:pt>
                <c:pt idx="2498">
                  <c:v>30/06/2015 1:24</c:v>
                </c:pt>
                <c:pt idx="2499">
                  <c:v>30/06/2015 6:24</c:v>
                </c:pt>
                <c:pt idx="2500">
                  <c:v>30/06/2015 9:32</c:v>
                </c:pt>
                <c:pt idx="2501">
                  <c:v>30/06/2015 12:30</c:v>
                </c:pt>
                <c:pt idx="2502">
                  <c:v>30/06/2015 13:20</c:v>
                </c:pt>
                <c:pt idx="2503">
                  <c:v>01/07/2015 0:16</c:v>
                </c:pt>
                <c:pt idx="2504">
                  <c:v>01/07/2015 6:10</c:v>
                </c:pt>
                <c:pt idx="2505">
                  <c:v>01/07/2015 20:32</c:v>
                </c:pt>
                <c:pt idx="2506">
                  <c:v>02/07/2015 3:00</c:v>
                </c:pt>
                <c:pt idx="2507">
                  <c:v>02/07/2015 6:45</c:v>
                </c:pt>
                <c:pt idx="2508">
                  <c:v>02/07/2015 22:06</c:v>
                </c:pt>
                <c:pt idx="2509">
                  <c:v>02/07/2015 22:33</c:v>
                </c:pt>
                <c:pt idx="2510">
                  <c:v>03/07/2015 0:18</c:v>
                </c:pt>
                <c:pt idx="2511">
                  <c:v>03/07/2015 6:03</c:v>
                </c:pt>
                <c:pt idx="2512">
                  <c:v>03/07/2015 11:13</c:v>
                </c:pt>
                <c:pt idx="2513">
                  <c:v>03/07/2015 19:17</c:v>
                </c:pt>
                <c:pt idx="2514">
                  <c:v>03/07/2015 19:59</c:v>
                </c:pt>
                <c:pt idx="2515">
                  <c:v>04/07/2015 0:44</c:v>
                </c:pt>
                <c:pt idx="2516">
                  <c:v>04/07/2015 16:09</c:v>
                </c:pt>
                <c:pt idx="2517">
                  <c:v>06/07/2015 0:33</c:v>
                </c:pt>
                <c:pt idx="2518">
                  <c:v>06/07/2015 8:43</c:v>
                </c:pt>
                <c:pt idx="2519">
                  <c:v>06/07/2015 16:50</c:v>
                </c:pt>
                <c:pt idx="2520">
                  <c:v>06/07/2015 19:46</c:v>
                </c:pt>
                <c:pt idx="2521">
                  <c:v>07/07/2015 11:05</c:v>
                </c:pt>
                <c:pt idx="2522">
                  <c:v>07/07/2015 14:12</c:v>
                </c:pt>
                <c:pt idx="2523">
                  <c:v>07/07/2015 15:31</c:v>
                </c:pt>
                <c:pt idx="2524">
                  <c:v>07/07/2015 16:13</c:v>
                </c:pt>
                <c:pt idx="2525">
                  <c:v>07/07/2015 19:35</c:v>
                </c:pt>
                <c:pt idx="2526">
                  <c:v>07/07/2015 21:44</c:v>
                </c:pt>
                <c:pt idx="2527">
                  <c:v>07/07/2015 22:24</c:v>
                </c:pt>
                <c:pt idx="2528">
                  <c:v>08/07/2015 11:34</c:v>
                </c:pt>
                <c:pt idx="2529">
                  <c:v>08/07/2015 15:36</c:v>
                </c:pt>
                <c:pt idx="2530">
                  <c:v>08/07/2015 17:22</c:v>
                </c:pt>
                <c:pt idx="2531">
                  <c:v>08/07/2015 18:30</c:v>
                </c:pt>
                <c:pt idx="2532">
                  <c:v>08/07/2015 19:31</c:v>
                </c:pt>
                <c:pt idx="2533">
                  <c:v>08/07/2015 22:36</c:v>
                </c:pt>
                <c:pt idx="2534">
                  <c:v>09/07/2015 2:18</c:v>
                </c:pt>
                <c:pt idx="2535">
                  <c:v>09/07/2015 8:35</c:v>
                </c:pt>
                <c:pt idx="2536">
                  <c:v>09/07/2015 15:33</c:v>
                </c:pt>
                <c:pt idx="2537">
                  <c:v>09/07/2015 18:02</c:v>
                </c:pt>
                <c:pt idx="2538">
                  <c:v>09/07/2015 20:00</c:v>
                </c:pt>
                <c:pt idx="2539">
                  <c:v>10/07/2015 4:30</c:v>
                </c:pt>
                <c:pt idx="2540">
                  <c:v>10/07/2015 15:27</c:v>
                </c:pt>
                <c:pt idx="2541">
                  <c:v>10/07/2015 17:59</c:v>
                </c:pt>
                <c:pt idx="2542">
                  <c:v>11/07/2015 0:41</c:v>
                </c:pt>
                <c:pt idx="2543">
                  <c:v>11/07/2015 4:00</c:v>
                </c:pt>
                <c:pt idx="2544">
                  <c:v>11/07/2015 22:17</c:v>
                </c:pt>
                <c:pt idx="2545">
                  <c:v>12/07/2015 18:31</c:v>
                </c:pt>
                <c:pt idx="2546">
                  <c:v>13/07/2015 13:25</c:v>
                </c:pt>
                <c:pt idx="2547">
                  <c:v>13/07/2015 16:14</c:v>
                </c:pt>
                <c:pt idx="2548">
                  <c:v>13/07/2015 16:41</c:v>
                </c:pt>
                <c:pt idx="2549">
                  <c:v>13/07/2015 18:00</c:v>
                </c:pt>
                <c:pt idx="2550">
                  <c:v>13/07/2015 18:22</c:v>
                </c:pt>
                <c:pt idx="2551">
                  <c:v>13/07/2015 18:37</c:v>
                </c:pt>
                <c:pt idx="2552">
                  <c:v>14/07/2015 7:50</c:v>
                </c:pt>
                <c:pt idx="2553">
                  <c:v>14/07/2015 8:46</c:v>
                </c:pt>
                <c:pt idx="2554">
                  <c:v>14/07/2015 13:40</c:v>
                </c:pt>
                <c:pt idx="2555">
                  <c:v>14/07/2015 14:50</c:v>
                </c:pt>
                <c:pt idx="2556">
                  <c:v>14/07/2015 15:34</c:v>
                </c:pt>
                <c:pt idx="2557">
                  <c:v>14/07/2015 15:37</c:v>
                </c:pt>
                <c:pt idx="2558">
                  <c:v>14/07/2015 20:57</c:v>
                </c:pt>
                <c:pt idx="2559">
                  <c:v>15/07/2015 6:16</c:v>
                </c:pt>
                <c:pt idx="2560">
                  <c:v>15/07/2015 13:00</c:v>
                </c:pt>
                <c:pt idx="2561">
                  <c:v>15/07/2015 13:52</c:v>
                </c:pt>
                <c:pt idx="2562">
                  <c:v>15/07/2015 15:01</c:v>
                </c:pt>
                <c:pt idx="2563">
                  <c:v>15/07/2015 15:59</c:v>
                </c:pt>
                <c:pt idx="2564">
                  <c:v>15/07/2015 16:14</c:v>
                </c:pt>
                <c:pt idx="2565">
                  <c:v>15/07/2015 18:11</c:v>
                </c:pt>
                <c:pt idx="2566">
                  <c:v>16/07/2015 10:28</c:v>
                </c:pt>
                <c:pt idx="2567">
                  <c:v>16/07/2015 16:12</c:v>
                </c:pt>
                <c:pt idx="2568">
                  <c:v>17/07/2015 6:40</c:v>
                </c:pt>
                <c:pt idx="2569">
                  <c:v>17/07/2015 14:15</c:v>
                </c:pt>
                <c:pt idx="2570">
                  <c:v>18/07/2015 10:22</c:v>
                </c:pt>
                <c:pt idx="2571">
                  <c:v>18/07/2015 16:15</c:v>
                </c:pt>
                <c:pt idx="2572">
                  <c:v>18/07/2015 16:19</c:v>
                </c:pt>
                <c:pt idx="2573">
                  <c:v>19/07/2015 21:01</c:v>
                </c:pt>
                <c:pt idx="2574">
                  <c:v>20/07/2015 4:06</c:v>
                </c:pt>
                <c:pt idx="2575">
                  <c:v>20/07/2015 17:03</c:v>
                </c:pt>
                <c:pt idx="2576">
                  <c:v>20/07/2015 17:15</c:v>
                </c:pt>
                <c:pt idx="2577">
                  <c:v>21/07/2015 18:19</c:v>
                </c:pt>
                <c:pt idx="2578">
                  <c:v>21/07/2015 20:02</c:v>
                </c:pt>
                <c:pt idx="2579">
                  <c:v>22/07/2015 6:14</c:v>
                </c:pt>
                <c:pt idx="2580">
                  <c:v>22/07/2015 14:05</c:v>
                </c:pt>
                <c:pt idx="2581">
                  <c:v>22/07/2015 17:55</c:v>
                </c:pt>
                <c:pt idx="2582">
                  <c:v>22/07/2015 19:05</c:v>
                </c:pt>
                <c:pt idx="2583">
                  <c:v>23/07/2015 15:05</c:v>
                </c:pt>
                <c:pt idx="2584">
                  <c:v>23/07/2015 16:19</c:v>
                </c:pt>
                <c:pt idx="2585">
                  <c:v>23/07/2015 20:18</c:v>
                </c:pt>
                <c:pt idx="2586">
                  <c:v>24/07/2015 13:37</c:v>
                </c:pt>
                <c:pt idx="2587">
                  <c:v>24/07/2015 14:14</c:v>
                </c:pt>
                <c:pt idx="2588">
                  <c:v>24/07/2015 16:08</c:v>
                </c:pt>
                <c:pt idx="2589">
                  <c:v>25/07/2015 10:33</c:v>
                </c:pt>
                <c:pt idx="2590">
                  <c:v>26/07/2015 15:05</c:v>
                </c:pt>
                <c:pt idx="2591">
                  <c:v>26/07/2015 17:34</c:v>
                </c:pt>
                <c:pt idx="2592">
                  <c:v>26/07/2015 22:49</c:v>
                </c:pt>
                <c:pt idx="2593">
                  <c:v>26/07/2015 23:52</c:v>
                </c:pt>
                <c:pt idx="2594">
                  <c:v>27/07/2015 14:58</c:v>
                </c:pt>
                <c:pt idx="2595">
                  <c:v>28/07/2015 0:18</c:v>
                </c:pt>
                <c:pt idx="2596">
                  <c:v>28/07/2015 12:07</c:v>
                </c:pt>
                <c:pt idx="2597">
                  <c:v>28/07/2015 15:54</c:v>
                </c:pt>
                <c:pt idx="2598">
                  <c:v>28/07/2015 19:15</c:v>
                </c:pt>
                <c:pt idx="2599">
                  <c:v>29/07/2015 16:41</c:v>
                </c:pt>
                <c:pt idx="2600">
                  <c:v>30/07/2015 15:53</c:v>
                </c:pt>
                <c:pt idx="2601">
                  <c:v>31/07/2015 23:28</c:v>
                </c:pt>
                <c:pt idx="2602">
                  <c:v>01/08/2015 16:04</c:v>
                </c:pt>
                <c:pt idx="2603">
                  <c:v>01/08/2015 20:01</c:v>
                </c:pt>
                <c:pt idx="2604">
                  <c:v>02/08/2015 4:03</c:v>
                </c:pt>
                <c:pt idx="2605">
                  <c:v>02/08/2015 20:57</c:v>
                </c:pt>
                <c:pt idx="2606">
                  <c:v>03/08/2015 0:28</c:v>
                </c:pt>
                <c:pt idx="2607">
                  <c:v>03/08/2015 4:19</c:v>
                </c:pt>
                <c:pt idx="2608">
                  <c:v>03/08/2015 6:47</c:v>
                </c:pt>
                <c:pt idx="2609">
                  <c:v>03/08/2015 15:57</c:v>
                </c:pt>
                <c:pt idx="2610">
                  <c:v>03/08/2015 21:58</c:v>
                </c:pt>
                <c:pt idx="2611">
                  <c:v>03/08/2015 22:49</c:v>
                </c:pt>
                <c:pt idx="2612">
                  <c:v>04/08/2015 19:04</c:v>
                </c:pt>
                <c:pt idx="2613">
                  <c:v>05/08/2015 15:45</c:v>
                </c:pt>
                <c:pt idx="2614">
                  <c:v>05/08/2015 16:11</c:v>
                </c:pt>
                <c:pt idx="2615">
                  <c:v>05/08/2015 19:00</c:v>
                </c:pt>
                <c:pt idx="2616">
                  <c:v>05/08/2015 21:50</c:v>
                </c:pt>
                <c:pt idx="2617">
                  <c:v>06/08/2015 14:56</c:v>
                </c:pt>
                <c:pt idx="2618">
                  <c:v>06/08/2015 17:31</c:v>
                </c:pt>
                <c:pt idx="2619">
                  <c:v>07/08/2015 2:36</c:v>
                </c:pt>
                <c:pt idx="2620">
                  <c:v>07/08/2015 9:27</c:v>
                </c:pt>
                <c:pt idx="2621">
                  <c:v>07/08/2015 14:47</c:v>
                </c:pt>
                <c:pt idx="2622">
                  <c:v>07/08/2015 14:52</c:v>
                </c:pt>
                <c:pt idx="2623">
                  <c:v>08/08/2015 2:27</c:v>
                </c:pt>
                <c:pt idx="2624">
                  <c:v>08/08/2015 9:47</c:v>
                </c:pt>
                <c:pt idx="2625">
                  <c:v>08/08/2015 18:09</c:v>
                </c:pt>
                <c:pt idx="2626">
                  <c:v>09/08/2015 12:20</c:v>
                </c:pt>
                <c:pt idx="2627">
                  <c:v>09/08/2015 13:25</c:v>
                </c:pt>
                <c:pt idx="2628">
                  <c:v>10/08/2015 7:31</c:v>
                </c:pt>
                <c:pt idx="2629">
                  <c:v>10/08/2015 15:38</c:v>
                </c:pt>
                <c:pt idx="2630">
                  <c:v>10/08/2015 16:40</c:v>
                </c:pt>
                <c:pt idx="2631">
                  <c:v>10/08/2015 22:31</c:v>
                </c:pt>
                <c:pt idx="2632">
                  <c:v>11/08/2015 4:09</c:v>
                </c:pt>
                <c:pt idx="2633">
                  <c:v>11/08/2015 19:46</c:v>
                </c:pt>
                <c:pt idx="2634">
                  <c:v>11/08/2015 22:28</c:v>
                </c:pt>
                <c:pt idx="2635">
                  <c:v>12/08/2015 1:04</c:v>
                </c:pt>
                <c:pt idx="2636">
                  <c:v>12/08/2015 3:38</c:v>
                </c:pt>
                <c:pt idx="2637">
                  <c:v>12/08/2015 15:07</c:v>
                </c:pt>
                <c:pt idx="2638">
                  <c:v>12/08/2015 15:13</c:v>
                </c:pt>
                <c:pt idx="2639">
                  <c:v>13/08/2015 19:41</c:v>
                </c:pt>
                <c:pt idx="2640">
                  <c:v>14/08/2015 1:56</c:v>
                </c:pt>
                <c:pt idx="2641">
                  <c:v>14/08/2015 5:39</c:v>
                </c:pt>
                <c:pt idx="2642">
                  <c:v>14/08/2015 11:20</c:v>
                </c:pt>
                <c:pt idx="2643">
                  <c:v>14/08/2015 13:53</c:v>
                </c:pt>
                <c:pt idx="2644">
                  <c:v>14/08/2015 15:54</c:v>
                </c:pt>
                <c:pt idx="2645">
                  <c:v>15/08/2015 19:07</c:v>
                </c:pt>
                <c:pt idx="2646">
                  <c:v>16/08/2015 3:36</c:v>
                </c:pt>
                <c:pt idx="2647">
                  <c:v>16/08/2015 16:51</c:v>
                </c:pt>
                <c:pt idx="2648">
                  <c:v>17/08/2015 8:41</c:v>
                </c:pt>
                <c:pt idx="2649">
                  <c:v>17/08/2015 16:07</c:v>
                </c:pt>
                <c:pt idx="2650">
                  <c:v>17/08/2015 17:43</c:v>
                </c:pt>
                <c:pt idx="2651">
                  <c:v>17/08/2015 17:56</c:v>
                </c:pt>
                <c:pt idx="2652">
                  <c:v>17/08/2015 18:19</c:v>
                </c:pt>
                <c:pt idx="2653">
                  <c:v>18/08/2015 2:31</c:v>
                </c:pt>
                <c:pt idx="2654">
                  <c:v>18/08/2015 14:20</c:v>
                </c:pt>
                <c:pt idx="2655">
                  <c:v>18/08/2015 14:59</c:v>
                </c:pt>
                <c:pt idx="2656">
                  <c:v>18/08/2015 18:57</c:v>
                </c:pt>
                <c:pt idx="2657">
                  <c:v>19/08/2015 2:49</c:v>
                </c:pt>
                <c:pt idx="2658">
                  <c:v>19/08/2015 18:20</c:v>
                </c:pt>
                <c:pt idx="2659">
                  <c:v>20/08/2015 3:50</c:v>
                </c:pt>
                <c:pt idx="2660">
                  <c:v>20/08/2015 6:37</c:v>
                </c:pt>
                <c:pt idx="2661">
                  <c:v>20/08/2015 14:57</c:v>
                </c:pt>
                <c:pt idx="2662">
                  <c:v>21/08/2015 0:23</c:v>
                </c:pt>
                <c:pt idx="2663">
                  <c:v>21/08/2015 4:21</c:v>
                </c:pt>
                <c:pt idx="2664">
                  <c:v>22/08/2015 0:32</c:v>
                </c:pt>
                <c:pt idx="2665">
                  <c:v>22/08/2015 3:11</c:v>
                </c:pt>
                <c:pt idx="2666">
                  <c:v>22/08/2015 17:26</c:v>
                </c:pt>
                <c:pt idx="2667">
                  <c:v>23/08/2015 10:35</c:v>
                </c:pt>
                <c:pt idx="2668">
                  <c:v>23/08/2015 13:46</c:v>
                </c:pt>
                <c:pt idx="2669">
                  <c:v>23/08/2015 22:59</c:v>
                </c:pt>
                <c:pt idx="2670">
                  <c:v>24/08/2015 20:10</c:v>
                </c:pt>
                <c:pt idx="2671">
                  <c:v>24/08/2015 20:27</c:v>
                </c:pt>
                <c:pt idx="2672">
                  <c:v>24/08/2015 20:34</c:v>
                </c:pt>
                <c:pt idx="2673">
                  <c:v>25/08/2015 10:17</c:v>
                </c:pt>
                <c:pt idx="2674">
                  <c:v>25/08/2015 14:43</c:v>
                </c:pt>
                <c:pt idx="2675">
                  <c:v>25/08/2015 19:09</c:v>
                </c:pt>
                <c:pt idx="2676">
                  <c:v>25/08/2015 20:38</c:v>
                </c:pt>
                <c:pt idx="2677">
                  <c:v>26/08/2015 2:55</c:v>
                </c:pt>
                <c:pt idx="2678">
                  <c:v>26/08/2015 23:43</c:v>
                </c:pt>
                <c:pt idx="2679">
                  <c:v>27/08/2015 4:33</c:v>
                </c:pt>
                <c:pt idx="2680">
                  <c:v>27/08/2015 15:00</c:v>
                </c:pt>
                <c:pt idx="2681">
                  <c:v>27/08/2015 18:58</c:v>
                </c:pt>
                <c:pt idx="2682">
                  <c:v>27/08/2015 23:04</c:v>
                </c:pt>
                <c:pt idx="2683">
                  <c:v>28/08/2015 18:38</c:v>
                </c:pt>
                <c:pt idx="2684">
                  <c:v>29/08/2015 0:24</c:v>
                </c:pt>
                <c:pt idx="2685">
                  <c:v>29/08/2015 5:37</c:v>
                </c:pt>
                <c:pt idx="2686">
                  <c:v>29/08/2015 6:35</c:v>
                </c:pt>
                <c:pt idx="2687">
                  <c:v>30/08/2015 18:57</c:v>
                </c:pt>
                <c:pt idx="2688">
                  <c:v>30/08/2015 21:12</c:v>
                </c:pt>
                <c:pt idx="2689">
                  <c:v>31/08/2015 11:55</c:v>
                </c:pt>
                <c:pt idx="2690">
                  <c:v>31/08/2015 14:47</c:v>
                </c:pt>
                <c:pt idx="2691">
                  <c:v>31/08/2015 19:17</c:v>
                </c:pt>
                <c:pt idx="2692">
                  <c:v>01/09/2015 12:51</c:v>
                </c:pt>
                <c:pt idx="2693">
                  <c:v>01/09/2015 15:02</c:v>
                </c:pt>
                <c:pt idx="2694">
                  <c:v>01/09/2015 15:10</c:v>
                </c:pt>
                <c:pt idx="2695">
                  <c:v>01/09/2015 15:21</c:v>
                </c:pt>
                <c:pt idx="2696">
                  <c:v>01/09/2015 16:44</c:v>
                </c:pt>
                <c:pt idx="2697">
                  <c:v>01/09/2015 17:22</c:v>
                </c:pt>
                <c:pt idx="2698">
                  <c:v>01/09/2015 19:02</c:v>
                </c:pt>
                <c:pt idx="2699">
                  <c:v>01/09/2015 21:36</c:v>
                </c:pt>
                <c:pt idx="2700">
                  <c:v>01/09/2015 22:25</c:v>
                </c:pt>
                <c:pt idx="2701">
                  <c:v>02/09/2015 1:33</c:v>
                </c:pt>
                <c:pt idx="2702">
                  <c:v>02/09/2015 16:01</c:v>
                </c:pt>
                <c:pt idx="2703">
                  <c:v>03/09/2015 14:21</c:v>
                </c:pt>
                <c:pt idx="2704">
                  <c:v>03/09/2015 16:27</c:v>
                </c:pt>
                <c:pt idx="2705">
                  <c:v>04/09/2015 4:00</c:v>
                </c:pt>
                <c:pt idx="2706">
                  <c:v>05/09/2015 6:39</c:v>
                </c:pt>
                <c:pt idx="2707">
                  <c:v>05/09/2015 11:23</c:v>
                </c:pt>
                <c:pt idx="2708">
                  <c:v>05/09/2015 18:56</c:v>
                </c:pt>
                <c:pt idx="2709">
                  <c:v>06/09/2015 15:11</c:v>
                </c:pt>
                <c:pt idx="2710">
                  <c:v>06/09/2015 16:30</c:v>
                </c:pt>
                <c:pt idx="2711">
                  <c:v>06/09/2015 22:17</c:v>
                </c:pt>
                <c:pt idx="2712">
                  <c:v>07/09/2015 6:21</c:v>
                </c:pt>
                <c:pt idx="2713">
                  <c:v>08/09/2015 7:59</c:v>
                </c:pt>
                <c:pt idx="2714">
                  <c:v>08/09/2015 14:51</c:v>
                </c:pt>
                <c:pt idx="2715">
                  <c:v>08/09/2015 16:42</c:v>
                </c:pt>
                <c:pt idx="2716">
                  <c:v>08/09/2015 19:00</c:v>
                </c:pt>
                <c:pt idx="2717">
                  <c:v>08/09/2015 22:16</c:v>
                </c:pt>
                <c:pt idx="2718">
                  <c:v>09/09/2015 9:24</c:v>
                </c:pt>
                <c:pt idx="2719">
                  <c:v>09/09/2015 18:20</c:v>
                </c:pt>
                <c:pt idx="2720">
                  <c:v>09/09/2015 23:38</c:v>
                </c:pt>
                <c:pt idx="2721">
                  <c:v>10/09/2015 0:21</c:v>
                </c:pt>
                <c:pt idx="2722">
                  <c:v>10/09/2015 14:10</c:v>
                </c:pt>
                <c:pt idx="2723">
                  <c:v>10/09/2015 21:11</c:v>
                </c:pt>
                <c:pt idx="2724">
                  <c:v>11/09/2015 7:07</c:v>
                </c:pt>
                <c:pt idx="2725">
                  <c:v>11/09/2015 15:30</c:v>
                </c:pt>
                <c:pt idx="2726">
                  <c:v>11/09/2015 18:43</c:v>
                </c:pt>
                <c:pt idx="2727">
                  <c:v>12/09/2015 13:01</c:v>
                </c:pt>
                <c:pt idx="2728">
                  <c:v>13/09/2015 12:41</c:v>
                </c:pt>
                <c:pt idx="2729">
                  <c:v>14/09/2015 12:00</c:v>
                </c:pt>
                <c:pt idx="2730">
                  <c:v>14/09/2015 15:11</c:v>
                </c:pt>
                <c:pt idx="2731">
                  <c:v>14/09/2015 22:01</c:v>
                </c:pt>
                <c:pt idx="2732">
                  <c:v>15/09/2015 2:19</c:v>
                </c:pt>
                <c:pt idx="2733">
                  <c:v>15/09/2015 2:30</c:v>
                </c:pt>
                <c:pt idx="2734">
                  <c:v>15/09/2015 9:59</c:v>
                </c:pt>
                <c:pt idx="2735">
                  <c:v>15/09/2015 20:22</c:v>
                </c:pt>
                <c:pt idx="2736">
                  <c:v>16/09/2015 16:19</c:v>
                </c:pt>
                <c:pt idx="2737">
                  <c:v>16/09/2015 16:35</c:v>
                </c:pt>
                <c:pt idx="2738">
                  <c:v>16/09/2015 22:51</c:v>
                </c:pt>
                <c:pt idx="2739">
                  <c:v>17/09/2015 7:00</c:v>
                </c:pt>
                <c:pt idx="2740">
                  <c:v>17/09/2015 14:52</c:v>
                </c:pt>
                <c:pt idx="2741">
                  <c:v>17/09/2015 23:06</c:v>
                </c:pt>
                <c:pt idx="2742">
                  <c:v>18/09/2015 0:32</c:v>
                </c:pt>
                <c:pt idx="2743">
                  <c:v>18/09/2015 16:23</c:v>
                </c:pt>
                <c:pt idx="2744">
                  <c:v>18/09/2015 19:36</c:v>
                </c:pt>
                <c:pt idx="2745">
                  <c:v>18/09/2015 19:38</c:v>
                </c:pt>
                <c:pt idx="2746">
                  <c:v>20/09/2015 17:55</c:v>
                </c:pt>
                <c:pt idx="2747">
                  <c:v>21/09/2015 0:13</c:v>
                </c:pt>
                <c:pt idx="2748">
                  <c:v>21/09/2015 3:03</c:v>
                </c:pt>
                <c:pt idx="2749">
                  <c:v>21/09/2015 12:45</c:v>
                </c:pt>
                <c:pt idx="2750">
                  <c:v>21/09/2015 15:01</c:v>
                </c:pt>
                <c:pt idx="2751">
                  <c:v>21/09/2015 15:48</c:v>
                </c:pt>
                <c:pt idx="2752">
                  <c:v>22/09/2015 3:01</c:v>
                </c:pt>
                <c:pt idx="2753">
                  <c:v>22/09/2015 23:13</c:v>
                </c:pt>
                <c:pt idx="2754">
                  <c:v>23/09/2015 13:58</c:v>
                </c:pt>
                <c:pt idx="2755">
                  <c:v>23/09/2015 17:26</c:v>
                </c:pt>
                <c:pt idx="2756">
                  <c:v>23/09/2015 19:27</c:v>
                </c:pt>
                <c:pt idx="2757">
                  <c:v>23/09/2015 21:01</c:v>
                </c:pt>
                <c:pt idx="2758">
                  <c:v>24/09/2015 4:14</c:v>
                </c:pt>
                <c:pt idx="2759">
                  <c:v>24/09/2015 6:02</c:v>
                </c:pt>
                <c:pt idx="2760">
                  <c:v>25/09/2015 2:06</c:v>
                </c:pt>
                <c:pt idx="2761">
                  <c:v>25/09/2015 12:43</c:v>
                </c:pt>
                <c:pt idx="2762">
                  <c:v>25/09/2015 17:06</c:v>
                </c:pt>
                <c:pt idx="2763">
                  <c:v>25/09/2015 22:32</c:v>
                </c:pt>
                <c:pt idx="2764">
                  <c:v>26/09/2015 2:10</c:v>
                </c:pt>
                <c:pt idx="2765">
                  <c:v>26/09/2015 21:13</c:v>
                </c:pt>
                <c:pt idx="2766">
                  <c:v>28/09/2015 14:07</c:v>
                </c:pt>
                <c:pt idx="2767">
                  <c:v>28/09/2015 17:17</c:v>
                </c:pt>
                <c:pt idx="2768">
                  <c:v>28/09/2015 17:33</c:v>
                </c:pt>
                <c:pt idx="2769">
                  <c:v>28/09/2015 18:24</c:v>
                </c:pt>
                <c:pt idx="2770">
                  <c:v>28/09/2015 20:40</c:v>
                </c:pt>
                <c:pt idx="2771">
                  <c:v>29/09/2015 1:07</c:v>
                </c:pt>
                <c:pt idx="2772">
                  <c:v>29/09/2015 2:53</c:v>
                </c:pt>
                <c:pt idx="2773">
                  <c:v>29/09/2015 14:59</c:v>
                </c:pt>
                <c:pt idx="2774">
                  <c:v>29/09/2015 21:40</c:v>
                </c:pt>
                <c:pt idx="2775">
                  <c:v>30/09/2015 14:00</c:v>
                </c:pt>
                <c:pt idx="2776">
                  <c:v>01/10/2015 2:08</c:v>
                </c:pt>
                <c:pt idx="2777">
                  <c:v>01/10/2015 10:53</c:v>
                </c:pt>
                <c:pt idx="2778">
                  <c:v>01/10/2015 11:57</c:v>
                </c:pt>
                <c:pt idx="2779">
                  <c:v>01/10/2015 15:06</c:v>
                </c:pt>
                <c:pt idx="2780">
                  <c:v>01/10/2015 15:53</c:v>
                </c:pt>
                <c:pt idx="2781">
                  <c:v>01/10/2015 15:57</c:v>
                </c:pt>
                <c:pt idx="2782">
                  <c:v>01/10/2015 22:43</c:v>
                </c:pt>
                <c:pt idx="2783">
                  <c:v>02/10/2015 16:04</c:v>
                </c:pt>
                <c:pt idx="2784">
                  <c:v>02/10/2015 18:41</c:v>
                </c:pt>
                <c:pt idx="2785">
                  <c:v>02/10/2015 19:01</c:v>
                </c:pt>
                <c:pt idx="2786">
                  <c:v>04/10/2015 3:15</c:v>
                </c:pt>
                <c:pt idx="2787">
                  <c:v>05/10/2015 4:03</c:v>
                </c:pt>
                <c:pt idx="2788">
                  <c:v>05/10/2015 15:43</c:v>
                </c:pt>
                <c:pt idx="2789">
                  <c:v>05/10/2015 16:16</c:v>
                </c:pt>
                <c:pt idx="2790">
                  <c:v>05/10/2015 17:11</c:v>
                </c:pt>
                <c:pt idx="2791">
                  <c:v>05/10/2015 18:26</c:v>
                </c:pt>
                <c:pt idx="2792">
                  <c:v>05/10/2015 18:29</c:v>
                </c:pt>
                <c:pt idx="2793">
                  <c:v>06/10/2015 9:22</c:v>
                </c:pt>
                <c:pt idx="2794">
                  <c:v>06/10/2015 13:16</c:v>
                </c:pt>
                <c:pt idx="2795">
                  <c:v>06/10/2015 14:13</c:v>
                </c:pt>
                <c:pt idx="2796">
                  <c:v>06/10/2015 20:44</c:v>
                </c:pt>
                <c:pt idx="2797">
                  <c:v>07/10/2015 12:00</c:v>
                </c:pt>
                <c:pt idx="2798">
                  <c:v>07/10/2015 12:23</c:v>
                </c:pt>
                <c:pt idx="2799">
                  <c:v>07/10/2015 16:43</c:v>
                </c:pt>
                <c:pt idx="2800">
                  <c:v>08/10/2015 3:27</c:v>
                </c:pt>
                <c:pt idx="2801">
                  <c:v>08/10/2015 21:49</c:v>
                </c:pt>
                <c:pt idx="2802">
                  <c:v>08/10/2015 21:57</c:v>
                </c:pt>
                <c:pt idx="2803">
                  <c:v>09/10/2015 15:51</c:v>
                </c:pt>
                <c:pt idx="2804">
                  <c:v>09/10/2015 17:59</c:v>
                </c:pt>
                <c:pt idx="2805">
                  <c:v>09/10/2015 20:40</c:v>
                </c:pt>
                <c:pt idx="2806">
                  <c:v>09/10/2015 21:10</c:v>
                </c:pt>
                <c:pt idx="2807">
                  <c:v>12/10/2015 16:12</c:v>
                </c:pt>
                <c:pt idx="2808">
                  <c:v>12/10/2015 18:16</c:v>
                </c:pt>
                <c:pt idx="2809">
                  <c:v>12/10/2015 21:30</c:v>
                </c:pt>
                <c:pt idx="2810">
                  <c:v>12/10/2015 22:34</c:v>
                </c:pt>
                <c:pt idx="2811">
                  <c:v>12/10/2015 22:58</c:v>
                </c:pt>
                <c:pt idx="2812">
                  <c:v>13/10/2015 1:25</c:v>
                </c:pt>
                <c:pt idx="2813">
                  <c:v>13/10/2015 11:02</c:v>
                </c:pt>
                <c:pt idx="2814">
                  <c:v>13/10/2015 14:50</c:v>
                </c:pt>
                <c:pt idx="2815">
                  <c:v>14/10/2015 11:12</c:v>
                </c:pt>
                <c:pt idx="2816">
                  <c:v>14/10/2015 13:20</c:v>
                </c:pt>
                <c:pt idx="2817">
                  <c:v>14/10/2015 13:57</c:v>
                </c:pt>
                <c:pt idx="2818">
                  <c:v>14/10/2015 14:18</c:v>
                </c:pt>
                <c:pt idx="2819">
                  <c:v>14/10/2015 17:44</c:v>
                </c:pt>
                <c:pt idx="2820">
                  <c:v>14/10/2015 19:59</c:v>
                </c:pt>
                <c:pt idx="2821">
                  <c:v>14/10/2015 20:55</c:v>
                </c:pt>
                <c:pt idx="2822">
                  <c:v>15/10/2015 0:04</c:v>
                </c:pt>
                <c:pt idx="2823">
                  <c:v>15/10/2015 2:06</c:v>
                </c:pt>
                <c:pt idx="2824">
                  <c:v>15/10/2015 6:01</c:v>
                </c:pt>
                <c:pt idx="2825">
                  <c:v>15/10/2015 10:27</c:v>
                </c:pt>
                <c:pt idx="2826">
                  <c:v>15/10/2015 11:53</c:v>
                </c:pt>
                <c:pt idx="2827">
                  <c:v>15/10/2015 12:20</c:v>
                </c:pt>
                <c:pt idx="2828">
                  <c:v>15/10/2015 12:56</c:v>
                </c:pt>
                <c:pt idx="2829">
                  <c:v>15/10/2015 16:49</c:v>
                </c:pt>
                <c:pt idx="2830">
                  <c:v>16/10/2015 19:25</c:v>
                </c:pt>
                <c:pt idx="2831">
                  <c:v>16/10/2015 20:29</c:v>
                </c:pt>
                <c:pt idx="2832">
                  <c:v>16/10/2015 22:09</c:v>
                </c:pt>
                <c:pt idx="2833">
                  <c:v>17/10/2015 10:18</c:v>
                </c:pt>
                <c:pt idx="2834">
                  <c:v>17/10/2015 15:04</c:v>
                </c:pt>
                <c:pt idx="2835">
                  <c:v>17/10/2015 19:23</c:v>
                </c:pt>
                <c:pt idx="2836">
                  <c:v>18/10/2015 18:04</c:v>
                </c:pt>
                <c:pt idx="2837">
                  <c:v>18/10/2015 21:24</c:v>
                </c:pt>
                <c:pt idx="2838">
                  <c:v>19/10/2015 3:41</c:v>
                </c:pt>
                <c:pt idx="2839">
                  <c:v>19/10/2015 6:15</c:v>
                </c:pt>
                <c:pt idx="2840">
                  <c:v>19/10/2015 14:00</c:v>
                </c:pt>
                <c:pt idx="2841">
                  <c:v>19/10/2015 15:09</c:v>
                </c:pt>
                <c:pt idx="2842">
                  <c:v>20/10/2015 2:38</c:v>
                </c:pt>
                <c:pt idx="2843">
                  <c:v>20/10/2015 10:23</c:v>
                </c:pt>
                <c:pt idx="2844">
                  <c:v>20/10/2015 16:35</c:v>
                </c:pt>
                <c:pt idx="2845">
                  <c:v>20/10/2015 17:57</c:v>
                </c:pt>
                <c:pt idx="2846">
                  <c:v>20/10/2015 17:58</c:v>
                </c:pt>
                <c:pt idx="2847">
                  <c:v>20/10/2015 19:00</c:v>
                </c:pt>
                <c:pt idx="2848">
                  <c:v>20/10/2015 19:35</c:v>
                </c:pt>
                <c:pt idx="2849">
                  <c:v>20/10/2015 19:45</c:v>
                </c:pt>
                <c:pt idx="2850">
                  <c:v>21/10/2015 8:20</c:v>
                </c:pt>
                <c:pt idx="2851">
                  <c:v>22/10/2015 3:07</c:v>
                </c:pt>
                <c:pt idx="2852">
                  <c:v>22/10/2015 18:38</c:v>
                </c:pt>
                <c:pt idx="2853">
                  <c:v>22/10/2015 22:13</c:v>
                </c:pt>
                <c:pt idx="2854">
                  <c:v>23/10/2015 14:03</c:v>
                </c:pt>
                <c:pt idx="2855">
                  <c:v>23/10/2015 19:48</c:v>
                </c:pt>
                <c:pt idx="2856">
                  <c:v>25/10/2015 16:50</c:v>
                </c:pt>
                <c:pt idx="2857">
                  <c:v>26/10/2015 14:49</c:v>
                </c:pt>
                <c:pt idx="2858">
                  <c:v>26/10/2015 15:49</c:v>
                </c:pt>
                <c:pt idx="2859">
                  <c:v>26/10/2015 16:08</c:v>
                </c:pt>
                <c:pt idx="2860">
                  <c:v>26/10/2015 21:04</c:v>
                </c:pt>
                <c:pt idx="2861">
                  <c:v>27/10/2015 5:03</c:v>
                </c:pt>
                <c:pt idx="2862">
                  <c:v>27/10/2015 19:54</c:v>
                </c:pt>
                <c:pt idx="2863">
                  <c:v>27/10/2015 22:34</c:v>
                </c:pt>
                <c:pt idx="2864">
                  <c:v>27/10/2015 22:55</c:v>
                </c:pt>
                <c:pt idx="2865">
                  <c:v>28/10/2015 16:06</c:v>
                </c:pt>
                <c:pt idx="2866">
                  <c:v>29/10/2015 20:22</c:v>
                </c:pt>
                <c:pt idx="2867">
                  <c:v>30/10/2015 0:49</c:v>
                </c:pt>
                <c:pt idx="2868">
                  <c:v>30/10/2015 4:32</c:v>
                </c:pt>
                <c:pt idx="2869">
                  <c:v>30/10/2015 12:56</c:v>
                </c:pt>
                <c:pt idx="2870">
                  <c:v>30/10/2015 21:48</c:v>
                </c:pt>
                <c:pt idx="2871">
                  <c:v>31/10/2015 5:04</c:v>
                </c:pt>
                <c:pt idx="2872">
                  <c:v>01/11/2015 4:35</c:v>
                </c:pt>
                <c:pt idx="2873">
                  <c:v>01/11/2015 18:09</c:v>
                </c:pt>
                <c:pt idx="2874">
                  <c:v>02/11/2015 23:14</c:v>
                </c:pt>
                <c:pt idx="2875">
                  <c:v>03/11/2015 5:12</c:v>
                </c:pt>
                <c:pt idx="2876">
                  <c:v>03/11/2015 14:54</c:v>
                </c:pt>
                <c:pt idx="2877">
                  <c:v>03/11/2015 15:00</c:v>
                </c:pt>
                <c:pt idx="2878">
                  <c:v>03/11/2015 17:05</c:v>
                </c:pt>
                <c:pt idx="2879">
                  <c:v>03/11/2015 18:00</c:v>
                </c:pt>
                <c:pt idx="2880">
                  <c:v>04/11/2015 4:54</c:v>
                </c:pt>
                <c:pt idx="2881">
                  <c:v>04/11/2015 19:01</c:v>
                </c:pt>
                <c:pt idx="2882">
                  <c:v>04/11/2015 20:59</c:v>
                </c:pt>
                <c:pt idx="2883">
                  <c:v>05/11/2015 0:36</c:v>
                </c:pt>
                <c:pt idx="2884">
                  <c:v>05/11/2015 16:53</c:v>
                </c:pt>
                <c:pt idx="2885">
                  <c:v>05/11/2015 22:28</c:v>
                </c:pt>
                <c:pt idx="2886">
                  <c:v>07/11/2015 16:47</c:v>
                </c:pt>
                <c:pt idx="2887">
                  <c:v>09/11/2015 7:58</c:v>
                </c:pt>
                <c:pt idx="2888">
                  <c:v>09/11/2015 19:26</c:v>
                </c:pt>
                <c:pt idx="2889">
                  <c:v>09/11/2015 19:49</c:v>
                </c:pt>
                <c:pt idx="2890">
                  <c:v>09/11/2015 22:54</c:v>
                </c:pt>
                <c:pt idx="2891">
                  <c:v>10/11/2015 0:36</c:v>
                </c:pt>
                <c:pt idx="2892">
                  <c:v>10/11/2015 2:21</c:v>
                </c:pt>
                <c:pt idx="2893">
                  <c:v>10/11/2015 14:14</c:v>
                </c:pt>
                <c:pt idx="2894">
                  <c:v>10/11/2015 14:48</c:v>
                </c:pt>
                <c:pt idx="2895">
                  <c:v>10/11/2015 16:51</c:v>
                </c:pt>
                <c:pt idx="2896">
                  <c:v>10/11/2015 22:12</c:v>
                </c:pt>
                <c:pt idx="2897">
                  <c:v>10/11/2015 22:48</c:v>
                </c:pt>
                <c:pt idx="2898">
                  <c:v>11/11/2015 0:51</c:v>
                </c:pt>
                <c:pt idx="2899">
                  <c:v>11/11/2015 11:04</c:v>
                </c:pt>
                <c:pt idx="2900">
                  <c:v>11/11/2015 20:26</c:v>
                </c:pt>
                <c:pt idx="2901">
                  <c:v>13/11/2015 2:01</c:v>
                </c:pt>
                <c:pt idx="2902">
                  <c:v>13/11/2015 2:26</c:v>
                </c:pt>
                <c:pt idx="2903">
                  <c:v>13/11/2015 6:47</c:v>
                </c:pt>
                <c:pt idx="2904">
                  <c:v>13/11/2015 15:01</c:v>
                </c:pt>
                <c:pt idx="2905">
                  <c:v>13/11/2015 15:51</c:v>
                </c:pt>
                <c:pt idx="2906">
                  <c:v>14/11/2015 0:16</c:v>
                </c:pt>
                <c:pt idx="2907">
                  <c:v>14/11/2015 0:36</c:v>
                </c:pt>
                <c:pt idx="2908">
                  <c:v>14/11/2015 15:41</c:v>
                </c:pt>
                <c:pt idx="2909">
                  <c:v>15/11/2015 4:11</c:v>
                </c:pt>
                <c:pt idx="2910">
                  <c:v>15/11/2015 13:29</c:v>
                </c:pt>
                <c:pt idx="2911">
                  <c:v>15/11/2015 17:01</c:v>
                </c:pt>
                <c:pt idx="2912">
                  <c:v>15/11/2015 19:12</c:v>
                </c:pt>
                <c:pt idx="2913">
                  <c:v>15/11/2015 23:09</c:v>
                </c:pt>
                <c:pt idx="2914">
                  <c:v>16/11/2015 18:20</c:v>
                </c:pt>
                <c:pt idx="2915">
                  <c:v>16/11/2015 18:25</c:v>
                </c:pt>
                <c:pt idx="2916">
                  <c:v>16/11/2015 23:08</c:v>
                </c:pt>
                <c:pt idx="2917">
                  <c:v>17/11/2015 4:38</c:v>
                </c:pt>
                <c:pt idx="2918">
                  <c:v>17/11/2015 10:46</c:v>
                </c:pt>
                <c:pt idx="2919">
                  <c:v>17/11/2015 16:24</c:v>
                </c:pt>
                <c:pt idx="2920">
                  <c:v>17/11/2015 16:25</c:v>
                </c:pt>
                <c:pt idx="2921">
                  <c:v>17/11/2015 22:05</c:v>
                </c:pt>
                <c:pt idx="2922">
                  <c:v>18/11/2015 16:27</c:v>
                </c:pt>
                <c:pt idx="2923">
                  <c:v>18/11/2015 19:38</c:v>
                </c:pt>
                <c:pt idx="2924">
                  <c:v>19/11/2015 11:46</c:v>
                </c:pt>
                <c:pt idx="2925">
                  <c:v>19/11/2015 16:07</c:v>
                </c:pt>
                <c:pt idx="2926">
                  <c:v>19/11/2015 19:20</c:v>
                </c:pt>
                <c:pt idx="2927">
                  <c:v>19/11/2015 19:48</c:v>
                </c:pt>
                <c:pt idx="2928">
                  <c:v>19/11/2015 20:01</c:v>
                </c:pt>
                <c:pt idx="2929">
                  <c:v>20/11/2015 13:27</c:v>
                </c:pt>
                <c:pt idx="2930">
                  <c:v>20/11/2015 17:27</c:v>
                </c:pt>
                <c:pt idx="2931">
                  <c:v>20/11/2015 18:42</c:v>
                </c:pt>
                <c:pt idx="2932">
                  <c:v>21/11/2015 14:07</c:v>
                </c:pt>
                <c:pt idx="2933">
                  <c:v>21/11/2015 20:06</c:v>
                </c:pt>
                <c:pt idx="2934">
                  <c:v>23/11/2015 9:05</c:v>
                </c:pt>
                <c:pt idx="2935">
                  <c:v>23/11/2015 13:13</c:v>
                </c:pt>
                <c:pt idx="2936">
                  <c:v>23/11/2015 16:59</c:v>
                </c:pt>
                <c:pt idx="2937">
                  <c:v>23/11/2015 20:17</c:v>
                </c:pt>
                <c:pt idx="2938">
                  <c:v>24/11/2015 21:35</c:v>
                </c:pt>
                <c:pt idx="2939">
                  <c:v>24/11/2015 21:47</c:v>
                </c:pt>
                <c:pt idx="2940">
                  <c:v>25/11/2015 7:55</c:v>
                </c:pt>
                <c:pt idx="2941">
                  <c:v>25/11/2015 14:21</c:v>
                </c:pt>
                <c:pt idx="2942">
                  <c:v>25/11/2015 14:23</c:v>
                </c:pt>
                <c:pt idx="2943">
                  <c:v>25/11/2015 14:51</c:v>
                </c:pt>
                <c:pt idx="2944">
                  <c:v>25/11/2015 16:41</c:v>
                </c:pt>
                <c:pt idx="2945">
                  <c:v>25/11/2015 17:07</c:v>
                </c:pt>
                <c:pt idx="2946">
                  <c:v>26/11/2015 0:18</c:v>
                </c:pt>
                <c:pt idx="2947">
                  <c:v>26/11/2015 11:15</c:v>
                </c:pt>
                <c:pt idx="2948">
                  <c:v>26/11/2015 19:17</c:v>
                </c:pt>
                <c:pt idx="2949">
                  <c:v>29/11/2015 0:29</c:v>
                </c:pt>
                <c:pt idx="2950">
                  <c:v>29/11/2015 19:01</c:v>
                </c:pt>
                <c:pt idx="2951">
                  <c:v>30/11/2015 14:46</c:v>
                </c:pt>
                <c:pt idx="2952">
                  <c:v>30/11/2015 16:12</c:v>
                </c:pt>
                <c:pt idx="2953">
                  <c:v>30/11/2015 17:01</c:v>
                </c:pt>
                <c:pt idx="2954">
                  <c:v>30/11/2015 20:15</c:v>
                </c:pt>
                <c:pt idx="2955">
                  <c:v>30/11/2015 23:08</c:v>
                </c:pt>
                <c:pt idx="2956">
                  <c:v>01/12/2015 6:37</c:v>
                </c:pt>
                <c:pt idx="2957">
                  <c:v>01/12/2015 20:00</c:v>
                </c:pt>
                <c:pt idx="2958">
                  <c:v>01/12/2015 23:13</c:v>
                </c:pt>
                <c:pt idx="2959">
                  <c:v>02/12/2015 4:07</c:v>
                </c:pt>
                <c:pt idx="2960">
                  <c:v>02/12/2015 8:38</c:v>
                </c:pt>
                <c:pt idx="2961">
                  <c:v>02/12/2015 16:50</c:v>
                </c:pt>
                <c:pt idx="2962">
                  <c:v>02/12/2015 20:20</c:v>
                </c:pt>
                <c:pt idx="2963">
                  <c:v>02/12/2015 23:19</c:v>
                </c:pt>
                <c:pt idx="2964">
                  <c:v>03/12/2015 4:20</c:v>
                </c:pt>
                <c:pt idx="2965">
                  <c:v>03/12/2015 13:47</c:v>
                </c:pt>
                <c:pt idx="2966">
                  <c:v>03/12/2015 14:11</c:v>
                </c:pt>
                <c:pt idx="2967">
                  <c:v>03/12/2015 19:38</c:v>
                </c:pt>
                <c:pt idx="2968">
                  <c:v>03/12/2015 23:00</c:v>
                </c:pt>
                <c:pt idx="2969">
                  <c:v>03/12/2015 23:55</c:v>
                </c:pt>
                <c:pt idx="2970">
                  <c:v>04/12/2015 0:56</c:v>
                </c:pt>
                <c:pt idx="2971">
                  <c:v>04/12/2015 1:55</c:v>
                </c:pt>
                <c:pt idx="2972">
                  <c:v>04/12/2015 20:17</c:v>
                </c:pt>
                <c:pt idx="2973">
                  <c:v>05/12/2015 23:57</c:v>
                </c:pt>
                <c:pt idx="2974">
                  <c:v>06/12/2015 7:50</c:v>
                </c:pt>
                <c:pt idx="2975">
                  <c:v>06/12/2015 19:47</c:v>
                </c:pt>
                <c:pt idx="2976">
                  <c:v>06/12/2015 21:13</c:v>
                </c:pt>
                <c:pt idx="2977">
                  <c:v>07/12/2015 20:38</c:v>
                </c:pt>
                <c:pt idx="2978">
                  <c:v>07/12/2015 22:50</c:v>
                </c:pt>
                <c:pt idx="2979">
                  <c:v>08/12/2015 4:57</c:v>
                </c:pt>
                <c:pt idx="2980">
                  <c:v>08/12/2015 17:40</c:v>
                </c:pt>
                <c:pt idx="2981">
                  <c:v>09/12/2015 4:53</c:v>
                </c:pt>
                <c:pt idx="2982">
                  <c:v>09/12/2015 8:36</c:v>
                </c:pt>
                <c:pt idx="2983">
                  <c:v>10/12/2015 22:07</c:v>
                </c:pt>
                <c:pt idx="2984">
                  <c:v>11/12/2015 19:46</c:v>
                </c:pt>
                <c:pt idx="2985">
                  <c:v>13/12/2015 15:48</c:v>
                </c:pt>
                <c:pt idx="2986">
                  <c:v>15/12/2015 4:00</c:v>
                </c:pt>
                <c:pt idx="2987">
                  <c:v>15/12/2015 18:16</c:v>
                </c:pt>
                <c:pt idx="2988">
                  <c:v>16/12/2015 3:09</c:v>
                </c:pt>
                <c:pt idx="2989">
                  <c:v>18/12/2015 18:01</c:v>
                </c:pt>
                <c:pt idx="2990">
                  <c:v>20/12/2015 13:45</c:v>
                </c:pt>
                <c:pt idx="2991">
                  <c:v>20/12/2015 16:26</c:v>
                </c:pt>
                <c:pt idx="2992">
                  <c:v>21/12/2015 17:24</c:v>
                </c:pt>
                <c:pt idx="2993">
                  <c:v>21/12/2015 19:00</c:v>
                </c:pt>
                <c:pt idx="2994">
                  <c:v>21/12/2015 20:50</c:v>
                </c:pt>
                <c:pt idx="2995">
                  <c:v>22/12/2015 5:05</c:v>
                </c:pt>
                <c:pt idx="2996">
                  <c:v>22/12/2015 10:29</c:v>
                </c:pt>
                <c:pt idx="2997">
                  <c:v>22/12/2015 11:41</c:v>
                </c:pt>
                <c:pt idx="2998">
                  <c:v>22/12/2015 21:18</c:v>
                </c:pt>
                <c:pt idx="2999">
                  <c:v>22/12/2015 22:22</c:v>
                </c:pt>
                <c:pt idx="3000">
                  <c:v>23/12/2015 1:02</c:v>
                </c:pt>
                <c:pt idx="3001">
                  <c:v>23/12/2015 14:27</c:v>
                </c:pt>
                <c:pt idx="3002">
                  <c:v>24/12/2015 8:45</c:v>
                </c:pt>
                <c:pt idx="3003">
                  <c:v>28/12/2015 4:37</c:v>
                </c:pt>
                <c:pt idx="3004">
                  <c:v>28/12/2015 23:34</c:v>
                </c:pt>
                <c:pt idx="3005">
                  <c:v>29/12/2015 17:16</c:v>
                </c:pt>
                <c:pt idx="3006">
                  <c:v>30/12/2015 8:00</c:v>
                </c:pt>
                <c:pt idx="3007">
                  <c:v>01/01/2016 0:11</c:v>
                </c:pt>
                <c:pt idx="3008">
                  <c:v>01/01/2016 13:43</c:v>
                </c:pt>
                <c:pt idx="3009">
                  <c:v>01/01/2016 13:56</c:v>
                </c:pt>
                <c:pt idx="3010">
                  <c:v>01/01/2016 21:40</c:v>
                </c:pt>
                <c:pt idx="3011">
                  <c:v>02/01/2016 8:32</c:v>
                </c:pt>
                <c:pt idx="3012">
                  <c:v>02/01/2016 10:43</c:v>
                </c:pt>
                <c:pt idx="3013">
                  <c:v>02/01/2016 14:48</c:v>
                </c:pt>
                <c:pt idx="3014">
                  <c:v>02/01/2016 22:27</c:v>
                </c:pt>
                <c:pt idx="3015">
                  <c:v>03/01/2016 14:58</c:v>
                </c:pt>
                <c:pt idx="3016">
                  <c:v>03/01/2016 16:38</c:v>
                </c:pt>
                <c:pt idx="3017">
                  <c:v>04/01/2016 6:03</c:v>
                </c:pt>
                <c:pt idx="3018">
                  <c:v>04/01/2016 17:05</c:v>
                </c:pt>
                <c:pt idx="3019">
                  <c:v>04/01/2016 23:36</c:v>
                </c:pt>
                <c:pt idx="3020">
                  <c:v>05/01/2016 15:38</c:v>
                </c:pt>
                <c:pt idx="3021">
                  <c:v>05/01/2016 15:43</c:v>
                </c:pt>
                <c:pt idx="3022">
                  <c:v>05/01/2016 19:44</c:v>
                </c:pt>
                <c:pt idx="3023">
                  <c:v>05/01/2016 21:52</c:v>
                </c:pt>
                <c:pt idx="3024">
                  <c:v>06/01/2016 2:00</c:v>
                </c:pt>
                <c:pt idx="3025">
                  <c:v>06/01/2016 2:45</c:v>
                </c:pt>
                <c:pt idx="3026">
                  <c:v>06/01/2016 5:31</c:v>
                </c:pt>
                <c:pt idx="3027">
                  <c:v>06/01/2016 23:55</c:v>
                </c:pt>
                <c:pt idx="3028">
                  <c:v>07/01/2016 19:00</c:v>
                </c:pt>
                <c:pt idx="3029">
                  <c:v>08/01/2016 13:18</c:v>
                </c:pt>
                <c:pt idx="3030">
                  <c:v>08/01/2016 13:51</c:v>
                </c:pt>
                <c:pt idx="3031">
                  <c:v>08/01/2016 16:58</c:v>
                </c:pt>
                <c:pt idx="3032">
                  <c:v>09/01/2016 11:28</c:v>
                </c:pt>
                <c:pt idx="3033">
                  <c:v>10/01/2016 17:51</c:v>
                </c:pt>
                <c:pt idx="3034">
                  <c:v>11/01/2016 13:56</c:v>
                </c:pt>
                <c:pt idx="3035">
                  <c:v>11/01/2016 16:34</c:v>
                </c:pt>
                <c:pt idx="3036">
                  <c:v>11/01/2016 16:42</c:v>
                </c:pt>
                <c:pt idx="3037">
                  <c:v>11/01/2016 19:30</c:v>
                </c:pt>
                <c:pt idx="3038">
                  <c:v>11/01/2016 21:14</c:v>
                </c:pt>
                <c:pt idx="3039">
                  <c:v>11/01/2016 22:13</c:v>
                </c:pt>
                <c:pt idx="3040">
                  <c:v>12/01/2016 11:29</c:v>
                </c:pt>
                <c:pt idx="3041">
                  <c:v>12/01/2016 16:07</c:v>
                </c:pt>
                <c:pt idx="3042">
                  <c:v>12/01/2016 16:29</c:v>
                </c:pt>
                <c:pt idx="3043">
                  <c:v>12/01/2016 19:10</c:v>
                </c:pt>
                <c:pt idx="3044">
                  <c:v>12/01/2016 20:47</c:v>
                </c:pt>
                <c:pt idx="3045">
                  <c:v>13/01/2016 3:08</c:v>
                </c:pt>
                <c:pt idx="3046">
                  <c:v>13/01/2016 4:33</c:v>
                </c:pt>
                <c:pt idx="3047">
                  <c:v>13/01/2016 5:51</c:v>
                </c:pt>
                <c:pt idx="3048">
                  <c:v>13/01/2016 10:20</c:v>
                </c:pt>
                <c:pt idx="3049">
                  <c:v>13/01/2016 17:45</c:v>
                </c:pt>
                <c:pt idx="3050">
                  <c:v>13/01/2016 20:14</c:v>
                </c:pt>
                <c:pt idx="3051">
                  <c:v>13/01/2016 21:45</c:v>
                </c:pt>
                <c:pt idx="3052">
                  <c:v>14/01/2016 19:02</c:v>
                </c:pt>
                <c:pt idx="3053">
                  <c:v>14/01/2016 21:35</c:v>
                </c:pt>
                <c:pt idx="3054">
                  <c:v>14/01/2016 22:24</c:v>
                </c:pt>
                <c:pt idx="3055">
                  <c:v>15/01/2016 2:39</c:v>
                </c:pt>
                <c:pt idx="3056">
                  <c:v>15/01/2016 7:21</c:v>
                </c:pt>
                <c:pt idx="3057">
                  <c:v>15/01/2016 16:20</c:v>
                </c:pt>
                <c:pt idx="3058">
                  <c:v>18/01/2016 9:33</c:v>
                </c:pt>
                <c:pt idx="3059">
                  <c:v>18/01/2016 12:04</c:v>
                </c:pt>
                <c:pt idx="3060">
                  <c:v>18/01/2016 17:26</c:v>
                </c:pt>
                <c:pt idx="3061">
                  <c:v>19/01/2016 12:33</c:v>
                </c:pt>
                <c:pt idx="3062">
                  <c:v>19/01/2016 13:48</c:v>
                </c:pt>
                <c:pt idx="3063">
                  <c:v>19/01/2016 14:08</c:v>
                </c:pt>
                <c:pt idx="3064">
                  <c:v>19/01/2016 17:00</c:v>
                </c:pt>
                <c:pt idx="3065">
                  <c:v>19/01/2016 19:09</c:v>
                </c:pt>
                <c:pt idx="3066">
                  <c:v>21/01/2016 0:03</c:v>
                </c:pt>
                <c:pt idx="3067">
                  <c:v>21/01/2016 4:06</c:v>
                </c:pt>
                <c:pt idx="3068">
                  <c:v>21/01/2016 20:07</c:v>
                </c:pt>
                <c:pt idx="3069">
                  <c:v>22/01/2016 8:24</c:v>
                </c:pt>
                <c:pt idx="3070">
                  <c:v>22/01/2016 11:24</c:v>
                </c:pt>
                <c:pt idx="3071">
                  <c:v>22/01/2016 18:33</c:v>
                </c:pt>
                <c:pt idx="3072">
                  <c:v>22/01/2016 22:36</c:v>
                </c:pt>
                <c:pt idx="3073">
                  <c:v>24/01/2016 23:05</c:v>
                </c:pt>
                <c:pt idx="3074">
                  <c:v>25/01/2016 13:56</c:v>
                </c:pt>
                <c:pt idx="3075">
                  <c:v>25/01/2016 21:36</c:v>
                </c:pt>
                <c:pt idx="3076">
                  <c:v>26/01/2016 7:25</c:v>
                </c:pt>
                <c:pt idx="3077">
                  <c:v>26/01/2016 10:57</c:v>
                </c:pt>
                <c:pt idx="3078">
                  <c:v>26/01/2016 16:57</c:v>
                </c:pt>
                <c:pt idx="3079">
                  <c:v>27/01/2016 11:52</c:v>
                </c:pt>
                <c:pt idx="3080">
                  <c:v>27/01/2016 20:15</c:v>
                </c:pt>
                <c:pt idx="3081">
                  <c:v>27/01/2016 21:52</c:v>
                </c:pt>
                <c:pt idx="3082">
                  <c:v>27/01/2016 23:22</c:v>
                </c:pt>
                <c:pt idx="3083">
                  <c:v>28/01/2016 6:45</c:v>
                </c:pt>
                <c:pt idx="3084">
                  <c:v>28/01/2016 16:18</c:v>
                </c:pt>
                <c:pt idx="3085">
                  <c:v>28/01/2016 21:35</c:v>
                </c:pt>
                <c:pt idx="3086">
                  <c:v>29/01/2016 4:42</c:v>
                </c:pt>
                <c:pt idx="3087">
                  <c:v>29/01/2016 20:22</c:v>
                </c:pt>
                <c:pt idx="3088">
                  <c:v>30/01/2016 16:58</c:v>
                </c:pt>
                <c:pt idx="3089">
                  <c:v>30/01/2016 21:10</c:v>
                </c:pt>
                <c:pt idx="3090">
                  <c:v>31/01/2016 4:13</c:v>
                </c:pt>
                <c:pt idx="3091">
                  <c:v>31/01/2016 16:54</c:v>
                </c:pt>
                <c:pt idx="3092">
                  <c:v>31/01/2016 17:05</c:v>
                </c:pt>
                <c:pt idx="3093">
                  <c:v>31/01/2016 22:43</c:v>
                </c:pt>
                <c:pt idx="3094">
                  <c:v>01/02/2016 3:43</c:v>
                </c:pt>
                <c:pt idx="3095">
                  <c:v>01/02/2016 14:39</c:v>
                </c:pt>
                <c:pt idx="3096">
                  <c:v>01/02/2016 16:08</c:v>
                </c:pt>
                <c:pt idx="3097">
                  <c:v>01/02/2016 19:21</c:v>
                </c:pt>
                <c:pt idx="3098">
                  <c:v>01/02/2016 22:41</c:v>
                </c:pt>
                <c:pt idx="3099">
                  <c:v>02/02/2016 17:01</c:v>
                </c:pt>
                <c:pt idx="3100">
                  <c:v>02/02/2016 21:20</c:v>
                </c:pt>
                <c:pt idx="3101">
                  <c:v>02/02/2016 22:43</c:v>
                </c:pt>
                <c:pt idx="3102">
                  <c:v>03/02/2016 0:51</c:v>
                </c:pt>
                <c:pt idx="3103">
                  <c:v>03/02/2016 1:55</c:v>
                </c:pt>
                <c:pt idx="3104">
                  <c:v>03/02/2016 23:19</c:v>
                </c:pt>
                <c:pt idx="3105">
                  <c:v>03/02/2016 23:57</c:v>
                </c:pt>
                <c:pt idx="3106">
                  <c:v>04/02/2016 0:47</c:v>
                </c:pt>
                <c:pt idx="3107">
                  <c:v>05/02/2016 2:10</c:v>
                </c:pt>
                <c:pt idx="3108">
                  <c:v>05/02/2016 16:08</c:v>
                </c:pt>
                <c:pt idx="3109">
                  <c:v>05/02/2016 16:51</c:v>
                </c:pt>
                <c:pt idx="3110">
                  <c:v>06/02/2016 23:49</c:v>
                </c:pt>
                <c:pt idx="3111">
                  <c:v>07/02/2016 15:18</c:v>
                </c:pt>
                <c:pt idx="3112">
                  <c:v>08/02/2016 17:09</c:v>
                </c:pt>
                <c:pt idx="3113">
                  <c:v>08/02/2016 23:59</c:v>
                </c:pt>
                <c:pt idx="3114">
                  <c:v>09/02/2016 0:35</c:v>
                </c:pt>
                <c:pt idx="3115">
                  <c:v>09/02/2016 0:57</c:v>
                </c:pt>
                <c:pt idx="3116">
                  <c:v>09/02/2016 5:48</c:v>
                </c:pt>
                <c:pt idx="3117">
                  <c:v>09/02/2016 13:42</c:v>
                </c:pt>
                <c:pt idx="3118">
                  <c:v>09/02/2016 18:37</c:v>
                </c:pt>
                <c:pt idx="3119">
                  <c:v>10/02/2016 0:24</c:v>
                </c:pt>
                <c:pt idx="3120">
                  <c:v>10/02/2016 18:34</c:v>
                </c:pt>
                <c:pt idx="3121">
                  <c:v>10/02/2016 22:20</c:v>
                </c:pt>
                <c:pt idx="3122">
                  <c:v>10/02/2016 23:34</c:v>
                </c:pt>
                <c:pt idx="3123">
                  <c:v>11/02/2016 19:52</c:v>
                </c:pt>
                <c:pt idx="3124">
                  <c:v>11/02/2016 22:36</c:v>
                </c:pt>
                <c:pt idx="3125">
                  <c:v>11/02/2016 22:37</c:v>
                </c:pt>
                <c:pt idx="3126">
                  <c:v>12/02/2016 7:38</c:v>
                </c:pt>
                <c:pt idx="3127">
                  <c:v>12/02/2016 22:25</c:v>
                </c:pt>
                <c:pt idx="3128">
                  <c:v>13/02/2016 10:24</c:v>
                </c:pt>
                <c:pt idx="3129">
                  <c:v>13/02/2016 15:35</c:v>
                </c:pt>
                <c:pt idx="3130">
                  <c:v>13/02/2016 16:06</c:v>
                </c:pt>
                <c:pt idx="3131">
                  <c:v>14/02/2016 5:39</c:v>
                </c:pt>
                <c:pt idx="3132">
                  <c:v>14/02/2016 10:38</c:v>
                </c:pt>
                <c:pt idx="3133">
                  <c:v>15/02/2016 4:02</c:v>
                </c:pt>
                <c:pt idx="3134">
                  <c:v>15/02/2016 6:04</c:v>
                </c:pt>
                <c:pt idx="3135">
                  <c:v>15/02/2016 9:33</c:v>
                </c:pt>
                <c:pt idx="3136">
                  <c:v>15/02/2016 19:16</c:v>
                </c:pt>
                <c:pt idx="3137">
                  <c:v>15/02/2016 21:12</c:v>
                </c:pt>
                <c:pt idx="3138">
                  <c:v>16/02/2016 9:46</c:v>
                </c:pt>
                <c:pt idx="3139">
                  <c:v>16/02/2016 16:35</c:v>
                </c:pt>
                <c:pt idx="3140">
                  <c:v>16/02/2016 18:25</c:v>
                </c:pt>
                <c:pt idx="3141">
                  <c:v>16/02/2016 21:08</c:v>
                </c:pt>
                <c:pt idx="3142">
                  <c:v>17/02/2016 14:03</c:v>
                </c:pt>
                <c:pt idx="3143">
                  <c:v>17/02/2016 15:00</c:v>
                </c:pt>
                <c:pt idx="3144">
                  <c:v>17/02/2016 16:13</c:v>
                </c:pt>
                <c:pt idx="3145">
                  <c:v>17/02/2016 19:18</c:v>
                </c:pt>
                <c:pt idx="3146">
                  <c:v>17/02/2016 19:38</c:v>
                </c:pt>
                <c:pt idx="3147">
                  <c:v>18/02/2016 0:44</c:v>
                </c:pt>
                <c:pt idx="3148">
                  <c:v>18/02/2016 5:33</c:v>
                </c:pt>
                <c:pt idx="3149">
                  <c:v>18/02/2016 10:13</c:v>
                </c:pt>
                <c:pt idx="3150">
                  <c:v>19/02/2016 5:54</c:v>
                </c:pt>
                <c:pt idx="3151">
                  <c:v>19/02/2016 14:29</c:v>
                </c:pt>
                <c:pt idx="3152">
                  <c:v>19/02/2016 22:03</c:v>
                </c:pt>
                <c:pt idx="3153">
                  <c:v>20/02/2016 0:27</c:v>
                </c:pt>
                <c:pt idx="3154">
                  <c:v>20/02/2016 3:22</c:v>
                </c:pt>
                <c:pt idx="3155">
                  <c:v>20/02/2016 17:59</c:v>
                </c:pt>
                <c:pt idx="3156">
                  <c:v>21/02/2016 3:23</c:v>
                </c:pt>
                <c:pt idx="3157">
                  <c:v>22/02/2016 2:34</c:v>
                </c:pt>
                <c:pt idx="3158">
                  <c:v>22/02/2016 6:06</c:v>
                </c:pt>
                <c:pt idx="3159">
                  <c:v>22/02/2016 12:52</c:v>
                </c:pt>
                <c:pt idx="3160">
                  <c:v>22/02/2016 23:27</c:v>
                </c:pt>
                <c:pt idx="3161">
                  <c:v>23/02/2016 1:12</c:v>
                </c:pt>
                <c:pt idx="3162">
                  <c:v>23/02/2016 9:11</c:v>
                </c:pt>
                <c:pt idx="3163">
                  <c:v>23/02/2016 13:01</c:v>
                </c:pt>
                <c:pt idx="3164">
                  <c:v>23/02/2016 14:27</c:v>
                </c:pt>
                <c:pt idx="3165">
                  <c:v>23/02/2016 17:01</c:v>
                </c:pt>
                <c:pt idx="3166">
                  <c:v>23/02/2016 23:39</c:v>
                </c:pt>
                <c:pt idx="3167">
                  <c:v>24/02/2016 3:53</c:v>
                </c:pt>
                <c:pt idx="3168">
                  <c:v>24/02/2016 17:59</c:v>
                </c:pt>
                <c:pt idx="3169">
                  <c:v>25/02/2016 13:50</c:v>
                </c:pt>
                <c:pt idx="3170">
                  <c:v>25/02/2016 17:32</c:v>
                </c:pt>
                <c:pt idx="3171">
                  <c:v>25/02/2016 17:39</c:v>
                </c:pt>
                <c:pt idx="3172">
                  <c:v>25/02/2016 18:11</c:v>
                </c:pt>
                <c:pt idx="3173">
                  <c:v>25/02/2016 23:03</c:v>
                </c:pt>
                <c:pt idx="3174">
                  <c:v>25/02/2016 23:16</c:v>
                </c:pt>
                <c:pt idx="3175">
                  <c:v>26/02/2016 9:46</c:v>
                </c:pt>
                <c:pt idx="3176">
                  <c:v>26/02/2016 13:01</c:v>
                </c:pt>
                <c:pt idx="3177">
                  <c:v>26/02/2016 22:47</c:v>
                </c:pt>
                <c:pt idx="3178">
                  <c:v>27/02/2016 0:26</c:v>
                </c:pt>
                <c:pt idx="3179">
                  <c:v>27/02/2016 17:18</c:v>
                </c:pt>
                <c:pt idx="3180">
                  <c:v>27/02/2016 23:09</c:v>
                </c:pt>
                <c:pt idx="3181">
                  <c:v>29/02/2016 7:50</c:v>
                </c:pt>
                <c:pt idx="3182">
                  <c:v>29/02/2016 16:41</c:v>
                </c:pt>
                <c:pt idx="3183">
                  <c:v>29/02/2016 20:23</c:v>
                </c:pt>
                <c:pt idx="3184">
                  <c:v>29/02/2016 23:48</c:v>
                </c:pt>
                <c:pt idx="3185">
                  <c:v>01/03/2016 0:58</c:v>
                </c:pt>
                <c:pt idx="3186">
                  <c:v>01/03/2016 10:19</c:v>
                </c:pt>
                <c:pt idx="3187">
                  <c:v>01/03/2016 13:36</c:v>
                </c:pt>
                <c:pt idx="3188">
                  <c:v>01/03/2016 16:51</c:v>
                </c:pt>
                <c:pt idx="3189">
                  <c:v>01/03/2016 17:17</c:v>
                </c:pt>
                <c:pt idx="3190">
                  <c:v>01/03/2016 17:56</c:v>
                </c:pt>
                <c:pt idx="3191">
                  <c:v>01/03/2016 18:17</c:v>
                </c:pt>
                <c:pt idx="3192">
                  <c:v>01/03/2016 20:08</c:v>
                </c:pt>
                <c:pt idx="3193">
                  <c:v>02/03/2016 2:27</c:v>
                </c:pt>
                <c:pt idx="3194">
                  <c:v>02/03/2016 7:14</c:v>
                </c:pt>
                <c:pt idx="3195">
                  <c:v>02/03/2016 12:00</c:v>
                </c:pt>
                <c:pt idx="3196">
                  <c:v>03/03/2016 6:38</c:v>
                </c:pt>
                <c:pt idx="3197">
                  <c:v>03/03/2016 9:06</c:v>
                </c:pt>
                <c:pt idx="3198">
                  <c:v>03/03/2016 16:50</c:v>
                </c:pt>
                <c:pt idx="3199">
                  <c:v>04/03/2016 8:07</c:v>
                </c:pt>
                <c:pt idx="3200">
                  <c:v>04/03/2016 15:36</c:v>
                </c:pt>
                <c:pt idx="3201">
                  <c:v>04/03/2016 16:32</c:v>
                </c:pt>
                <c:pt idx="3202">
                  <c:v>04/03/2016 17:25</c:v>
                </c:pt>
                <c:pt idx="3203">
                  <c:v>04/03/2016 17:41</c:v>
                </c:pt>
                <c:pt idx="3204">
                  <c:v>04/03/2016 18:17</c:v>
                </c:pt>
                <c:pt idx="3205">
                  <c:v>04/03/2016 19:49</c:v>
                </c:pt>
                <c:pt idx="3206">
                  <c:v>06/03/2016 20:58</c:v>
                </c:pt>
                <c:pt idx="3207">
                  <c:v>06/03/2016 22:36</c:v>
                </c:pt>
                <c:pt idx="3208">
                  <c:v>07/03/2016 5:04</c:v>
                </c:pt>
                <c:pt idx="3209">
                  <c:v>07/03/2016 12:13</c:v>
                </c:pt>
                <c:pt idx="3210">
                  <c:v>08/03/2016 2:16</c:v>
                </c:pt>
                <c:pt idx="3211">
                  <c:v>08/03/2016 9:34</c:v>
                </c:pt>
                <c:pt idx="3212">
                  <c:v>08/03/2016 15:16</c:v>
                </c:pt>
                <c:pt idx="3213">
                  <c:v>08/03/2016 15:29</c:v>
                </c:pt>
                <c:pt idx="3214">
                  <c:v>08/03/2016 22:11</c:v>
                </c:pt>
                <c:pt idx="3215">
                  <c:v>09/03/2016 12:56</c:v>
                </c:pt>
                <c:pt idx="3216">
                  <c:v>09/03/2016 16:00</c:v>
                </c:pt>
                <c:pt idx="3217">
                  <c:v>09/03/2016 18:41</c:v>
                </c:pt>
                <c:pt idx="3218">
                  <c:v>09/03/2016 19:31</c:v>
                </c:pt>
                <c:pt idx="3219">
                  <c:v>09/03/2016 19:52</c:v>
                </c:pt>
                <c:pt idx="3220">
                  <c:v>09/03/2016 23:04</c:v>
                </c:pt>
                <c:pt idx="3221">
                  <c:v>10/03/2016 16:51</c:v>
                </c:pt>
                <c:pt idx="3222">
                  <c:v>11/03/2016 8:54</c:v>
                </c:pt>
                <c:pt idx="3223">
                  <c:v>11/03/2016 9:59</c:v>
                </c:pt>
                <c:pt idx="3224">
                  <c:v>11/03/2016 15:36</c:v>
                </c:pt>
                <c:pt idx="3225">
                  <c:v>11/03/2016 19:41</c:v>
                </c:pt>
                <c:pt idx="3226">
                  <c:v>13/03/2016 14:57</c:v>
                </c:pt>
                <c:pt idx="3227">
                  <c:v>14/03/2016 0:02</c:v>
                </c:pt>
                <c:pt idx="3228">
                  <c:v>14/03/2016 19:15</c:v>
                </c:pt>
                <c:pt idx="3229">
                  <c:v>14/03/2016 23:44</c:v>
                </c:pt>
                <c:pt idx="3230">
                  <c:v>15/03/2016 6:26</c:v>
                </c:pt>
                <c:pt idx="3231">
                  <c:v>15/03/2016 14:00</c:v>
                </c:pt>
                <c:pt idx="3232">
                  <c:v>15/03/2016 21:03</c:v>
                </c:pt>
                <c:pt idx="3233">
                  <c:v>16/03/2016 4:39</c:v>
                </c:pt>
                <c:pt idx="3234">
                  <c:v>16/03/2016 14:21</c:v>
                </c:pt>
                <c:pt idx="3235">
                  <c:v>16/03/2016 17:06</c:v>
                </c:pt>
                <c:pt idx="3236">
                  <c:v>16/03/2016 19:45</c:v>
                </c:pt>
                <c:pt idx="3237">
                  <c:v>16/03/2016 20:48</c:v>
                </c:pt>
                <c:pt idx="3238">
                  <c:v>17/03/2016 1:27</c:v>
                </c:pt>
                <c:pt idx="3239">
                  <c:v>17/03/2016 18:43</c:v>
                </c:pt>
                <c:pt idx="3240">
                  <c:v>17/03/2016 20:17</c:v>
                </c:pt>
                <c:pt idx="3241">
                  <c:v>17/03/2016 22:39</c:v>
                </c:pt>
                <c:pt idx="3242">
                  <c:v>18/03/2016 2:29</c:v>
                </c:pt>
                <c:pt idx="3243">
                  <c:v>18/03/2016 20:43</c:v>
                </c:pt>
                <c:pt idx="3244">
                  <c:v>18/03/2016 21:27</c:v>
                </c:pt>
                <c:pt idx="3245">
                  <c:v>18/03/2016 21:31</c:v>
                </c:pt>
                <c:pt idx="3246">
                  <c:v>18/03/2016 21:31</c:v>
                </c:pt>
                <c:pt idx="3247">
                  <c:v>19/03/2016 19:43</c:v>
                </c:pt>
                <c:pt idx="3248">
                  <c:v>20/03/2016 8:12</c:v>
                </c:pt>
                <c:pt idx="3249">
                  <c:v>21/03/2016 14:08</c:v>
                </c:pt>
                <c:pt idx="3250">
                  <c:v>21/03/2016 21:11</c:v>
                </c:pt>
                <c:pt idx="3251">
                  <c:v>22/03/2016 2:18</c:v>
                </c:pt>
                <c:pt idx="3252">
                  <c:v>22/03/2016 11:55</c:v>
                </c:pt>
                <c:pt idx="3253">
                  <c:v>22/03/2016 16:45</c:v>
                </c:pt>
                <c:pt idx="3254">
                  <c:v>22/03/2016 20:48</c:v>
                </c:pt>
                <c:pt idx="3255">
                  <c:v>23/03/2016 6:32</c:v>
                </c:pt>
                <c:pt idx="3256">
                  <c:v>23/03/2016 13:55</c:v>
                </c:pt>
                <c:pt idx="3257">
                  <c:v>23/03/2016 16:00</c:v>
                </c:pt>
                <c:pt idx="3258">
                  <c:v>23/03/2016 18:45</c:v>
                </c:pt>
                <c:pt idx="3259">
                  <c:v>23/03/2016 19:34</c:v>
                </c:pt>
                <c:pt idx="3260">
                  <c:v>23/03/2016 19:49</c:v>
                </c:pt>
                <c:pt idx="3261">
                  <c:v>23/03/2016 19:51</c:v>
                </c:pt>
                <c:pt idx="3262">
                  <c:v>23/03/2016 21:02</c:v>
                </c:pt>
                <c:pt idx="3263">
                  <c:v>23/03/2016 21:59</c:v>
                </c:pt>
                <c:pt idx="3264">
                  <c:v>24/03/2016 10:16</c:v>
                </c:pt>
                <c:pt idx="3265">
                  <c:v>24/03/2016 11:56</c:v>
                </c:pt>
                <c:pt idx="3266">
                  <c:v>24/03/2016 19:21</c:v>
                </c:pt>
                <c:pt idx="3267">
                  <c:v>24/03/2016 19:40</c:v>
                </c:pt>
                <c:pt idx="3268">
                  <c:v>25/03/2016 20:05</c:v>
                </c:pt>
                <c:pt idx="3269">
                  <c:v>28/03/2016 14:58</c:v>
                </c:pt>
                <c:pt idx="3270">
                  <c:v>28/03/2016 20:54</c:v>
                </c:pt>
                <c:pt idx="3271">
                  <c:v>28/03/2016 22:22</c:v>
                </c:pt>
                <c:pt idx="3272">
                  <c:v>29/03/2016 3:03</c:v>
                </c:pt>
                <c:pt idx="3273">
                  <c:v>29/03/2016 15:24</c:v>
                </c:pt>
                <c:pt idx="3274">
                  <c:v>29/03/2016 16:20</c:v>
                </c:pt>
                <c:pt idx="3275">
                  <c:v>30/03/2016 3:48</c:v>
                </c:pt>
                <c:pt idx="3276">
                  <c:v>30/03/2016 16:39</c:v>
                </c:pt>
                <c:pt idx="3277">
                  <c:v>30/03/2016 18:44</c:v>
                </c:pt>
                <c:pt idx="3278">
                  <c:v>31/03/2016 7:41</c:v>
                </c:pt>
                <c:pt idx="3279">
                  <c:v>31/03/2016 8:02</c:v>
                </c:pt>
                <c:pt idx="3280">
                  <c:v>31/03/2016 8:59</c:v>
                </c:pt>
                <c:pt idx="3281">
                  <c:v>31/03/2016 13:46</c:v>
                </c:pt>
                <c:pt idx="3282">
                  <c:v>31/03/2016 14:39</c:v>
                </c:pt>
                <c:pt idx="3283">
                  <c:v>31/03/2016 17:36</c:v>
                </c:pt>
                <c:pt idx="3284">
                  <c:v>31/03/2016 17:48</c:v>
                </c:pt>
                <c:pt idx="3285">
                  <c:v>31/03/2016 22:36</c:v>
                </c:pt>
                <c:pt idx="3286">
                  <c:v>31/03/2016 23:33</c:v>
                </c:pt>
                <c:pt idx="3287">
                  <c:v>01/04/2016 10:44</c:v>
                </c:pt>
                <c:pt idx="3288">
                  <c:v>01/04/2016 14:18</c:v>
                </c:pt>
                <c:pt idx="3289">
                  <c:v>01/04/2016 15:03</c:v>
                </c:pt>
                <c:pt idx="3290">
                  <c:v>01/04/2016 16:33</c:v>
                </c:pt>
                <c:pt idx="3291">
                  <c:v>01/04/2016 17:55</c:v>
                </c:pt>
                <c:pt idx="3292">
                  <c:v>01/04/2016 21:14</c:v>
                </c:pt>
                <c:pt idx="3293">
                  <c:v>02/04/2016 3:22</c:v>
                </c:pt>
                <c:pt idx="3294">
                  <c:v>02/04/2016 21:26</c:v>
                </c:pt>
                <c:pt idx="3295">
                  <c:v>03/04/2016 19:31</c:v>
                </c:pt>
                <c:pt idx="3296">
                  <c:v>03/04/2016 20:48</c:v>
                </c:pt>
                <c:pt idx="3297">
                  <c:v>04/04/2016 23:00</c:v>
                </c:pt>
                <c:pt idx="3298">
                  <c:v>05/04/2016 3:04</c:v>
                </c:pt>
                <c:pt idx="3299">
                  <c:v>05/04/2016 4:02</c:v>
                </c:pt>
                <c:pt idx="3300">
                  <c:v>05/04/2016 11:47</c:v>
                </c:pt>
                <c:pt idx="3301">
                  <c:v>05/04/2016 13:01</c:v>
                </c:pt>
                <c:pt idx="3302">
                  <c:v>05/04/2016 14:19</c:v>
                </c:pt>
                <c:pt idx="3303">
                  <c:v>06/04/2016 7:17</c:v>
                </c:pt>
                <c:pt idx="3304">
                  <c:v>06/04/2016 13:24</c:v>
                </c:pt>
                <c:pt idx="3305">
                  <c:v>06/04/2016 14:35</c:v>
                </c:pt>
                <c:pt idx="3306">
                  <c:v>06/04/2016 19:49</c:v>
                </c:pt>
                <c:pt idx="3307">
                  <c:v>06/04/2016 20:36</c:v>
                </c:pt>
                <c:pt idx="3308">
                  <c:v>07/04/2016 3:27</c:v>
                </c:pt>
                <c:pt idx="3309">
                  <c:v>07/04/2016 13:09</c:v>
                </c:pt>
                <c:pt idx="3310">
                  <c:v>07/04/2016 13:57</c:v>
                </c:pt>
                <c:pt idx="3311">
                  <c:v>07/04/2016 18:55</c:v>
                </c:pt>
                <c:pt idx="3312">
                  <c:v>07/04/2016 22:50</c:v>
                </c:pt>
                <c:pt idx="3313">
                  <c:v>08/04/2016 8:59</c:v>
                </c:pt>
                <c:pt idx="3314">
                  <c:v>08/04/2016 20:12</c:v>
                </c:pt>
                <c:pt idx="3315">
                  <c:v>08/04/2016 22:40</c:v>
                </c:pt>
                <c:pt idx="3316">
                  <c:v>09/04/2016 16:25</c:v>
                </c:pt>
                <c:pt idx="3317">
                  <c:v>09/04/2016 20:59</c:v>
                </c:pt>
                <c:pt idx="3318">
                  <c:v>09/04/2016 22:49</c:v>
                </c:pt>
                <c:pt idx="3319">
                  <c:v>11/04/2016 1:15</c:v>
                </c:pt>
                <c:pt idx="3320">
                  <c:v>12/04/2016 10:47</c:v>
                </c:pt>
                <c:pt idx="3321">
                  <c:v>12/04/2016 17:35</c:v>
                </c:pt>
                <c:pt idx="3322">
                  <c:v>13/04/2016 0:10</c:v>
                </c:pt>
                <c:pt idx="3323">
                  <c:v>13/04/2016 13:40</c:v>
                </c:pt>
                <c:pt idx="3324">
                  <c:v>13/04/2016 14:30</c:v>
                </c:pt>
                <c:pt idx="3325">
                  <c:v>13/04/2016 19:04</c:v>
                </c:pt>
                <c:pt idx="3326">
                  <c:v>14/04/2016 15:18</c:v>
                </c:pt>
                <c:pt idx="3327">
                  <c:v>14/04/2016 20:45</c:v>
                </c:pt>
                <c:pt idx="3328">
                  <c:v>15/04/2016 1:22</c:v>
                </c:pt>
                <c:pt idx="3329">
                  <c:v>15/04/2016 20:21</c:v>
                </c:pt>
                <c:pt idx="3330">
                  <c:v>17/04/2016 17:30</c:v>
                </c:pt>
                <c:pt idx="3331">
                  <c:v>19/04/2016 0:56</c:v>
                </c:pt>
                <c:pt idx="3332">
                  <c:v>19/04/2016 5:19</c:v>
                </c:pt>
                <c:pt idx="3333">
                  <c:v>19/04/2016 7:38</c:v>
                </c:pt>
                <c:pt idx="3334">
                  <c:v>19/04/2016 10:22</c:v>
                </c:pt>
                <c:pt idx="3335">
                  <c:v>19/04/2016 11:10</c:v>
                </c:pt>
                <c:pt idx="3336">
                  <c:v>19/04/2016 13:35</c:v>
                </c:pt>
                <c:pt idx="3337">
                  <c:v>19/04/2016 15:02</c:v>
                </c:pt>
                <c:pt idx="3338">
                  <c:v>20/04/2016 1:53</c:v>
                </c:pt>
                <c:pt idx="3339">
                  <c:v>20/04/2016 11:31</c:v>
                </c:pt>
                <c:pt idx="3340">
                  <c:v>20/04/2016 15:41</c:v>
                </c:pt>
                <c:pt idx="3341">
                  <c:v>20/04/2016 19:12</c:v>
                </c:pt>
                <c:pt idx="3342">
                  <c:v>21/04/2016 9:02</c:v>
                </c:pt>
                <c:pt idx="3343">
                  <c:v>22/04/2016 1:09</c:v>
                </c:pt>
                <c:pt idx="3344">
                  <c:v>22/04/2016 10:26</c:v>
                </c:pt>
                <c:pt idx="3345">
                  <c:v>22/04/2016 14:59</c:v>
                </c:pt>
                <c:pt idx="3346">
                  <c:v>23/04/2016 0:22</c:v>
                </c:pt>
                <c:pt idx="3347">
                  <c:v>23/04/2016 16:12</c:v>
                </c:pt>
                <c:pt idx="3348">
                  <c:v>23/04/2016 19:08</c:v>
                </c:pt>
                <c:pt idx="3349">
                  <c:v>24/04/2016 13:14</c:v>
                </c:pt>
                <c:pt idx="3350">
                  <c:v>24/04/2016 19:53</c:v>
                </c:pt>
                <c:pt idx="3351">
                  <c:v>25/04/2016 15:29</c:v>
                </c:pt>
                <c:pt idx="3352">
                  <c:v>25/04/2016 17:23</c:v>
                </c:pt>
                <c:pt idx="3353">
                  <c:v>25/04/2016 18:06</c:v>
                </c:pt>
                <c:pt idx="3354">
                  <c:v>26/04/2016 17:57</c:v>
                </c:pt>
                <c:pt idx="3355">
                  <c:v>27/04/2016 0:54</c:v>
                </c:pt>
                <c:pt idx="3356">
                  <c:v>27/04/2016 15:02</c:v>
                </c:pt>
                <c:pt idx="3357">
                  <c:v>27/04/2016 19:49</c:v>
                </c:pt>
                <c:pt idx="3358">
                  <c:v>28/04/2016 20:22</c:v>
                </c:pt>
                <c:pt idx="3359">
                  <c:v>29/04/2016 2:23</c:v>
                </c:pt>
                <c:pt idx="3360">
                  <c:v>29/04/2016 14:52</c:v>
                </c:pt>
                <c:pt idx="3361">
                  <c:v>29/04/2016 16:43</c:v>
                </c:pt>
                <c:pt idx="3362">
                  <c:v>29/04/2016 18:32</c:v>
                </c:pt>
                <c:pt idx="3363">
                  <c:v>30/04/2016 3:12</c:v>
                </c:pt>
                <c:pt idx="3364">
                  <c:v>01/05/2016 18:45</c:v>
                </c:pt>
                <c:pt idx="3365">
                  <c:v>01/05/2016 19:23</c:v>
                </c:pt>
                <c:pt idx="3366">
                  <c:v>01/05/2016 22:08</c:v>
                </c:pt>
                <c:pt idx="3367">
                  <c:v>02/05/2016 17:12</c:v>
                </c:pt>
                <c:pt idx="3368">
                  <c:v>02/05/2016 17:42</c:v>
                </c:pt>
                <c:pt idx="3369">
                  <c:v>02/05/2016 23:38</c:v>
                </c:pt>
                <c:pt idx="3370">
                  <c:v>03/05/2016 4:01</c:v>
                </c:pt>
                <c:pt idx="3371">
                  <c:v>03/05/2016 5:15</c:v>
                </c:pt>
                <c:pt idx="3372">
                  <c:v>03/05/2016 13:07</c:v>
                </c:pt>
                <c:pt idx="3373">
                  <c:v>03/05/2016 14:19</c:v>
                </c:pt>
                <c:pt idx="3374">
                  <c:v>03/05/2016 14:25</c:v>
                </c:pt>
                <c:pt idx="3375">
                  <c:v>03/05/2016 20:34</c:v>
                </c:pt>
                <c:pt idx="3376">
                  <c:v>04/05/2016 1:28</c:v>
                </c:pt>
                <c:pt idx="3377">
                  <c:v>04/05/2016 11:19</c:v>
                </c:pt>
                <c:pt idx="3378">
                  <c:v>04/05/2016 13:31</c:v>
                </c:pt>
                <c:pt idx="3379">
                  <c:v>04/05/2016 16:24</c:v>
                </c:pt>
                <c:pt idx="3380">
                  <c:v>05/05/2016 10:25</c:v>
                </c:pt>
                <c:pt idx="3381">
                  <c:v>05/05/2016 17:19</c:v>
                </c:pt>
                <c:pt idx="3382">
                  <c:v>05/05/2016 20:55</c:v>
                </c:pt>
                <c:pt idx="3383">
                  <c:v>05/05/2016 22:57</c:v>
                </c:pt>
                <c:pt idx="3384">
                  <c:v>05/05/2016 23:49</c:v>
                </c:pt>
                <c:pt idx="3385">
                  <c:v>06/05/2016 6:21</c:v>
                </c:pt>
                <c:pt idx="3386">
                  <c:v>06/05/2016 10:43</c:v>
                </c:pt>
                <c:pt idx="3387">
                  <c:v>06/05/2016 12:42</c:v>
                </c:pt>
                <c:pt idx="3388">
                  <c:v>06/05/2016 13:58</c:v>
                </c:pt>
                <c:pt idx="3389">
                  <c:v>06/05/2016 23:15</c:v>
                </c:pt>
                <c:pt idx="3390">
                  <c:v>06/05/2016 23:33</c:v>
                </c:pt>
                <c:pt idx="3391">
                  <c:v>07/05/2016 1:41</c:v>
                </c:pt>
                <c:pt idx="3392">
                  <c:v>07/05/2016 6:37</c:v>
                </c:pt>
                <c:pt idx="3393">
                  <c:v>08/05/2016 0:12</c:v>
                </c:pt>
                <c:pt idx="3394">
                  <c:v>08/05/2016 8:11</c:v>
                </c:pt>
                <c:pt idx="3395">
                  <c:v>08/05/2016 21:35</c:v>
                </c:pt>
                <c:pt idx="3396">
                  <c:v>09/05/2016 0:57</c:v>
                </c:pt>
                <c:pt idx="3397">
                  <c:v>09/05/2016 15:06</c:v>
                </c:pt>
                <c:pt idx="3398">
                  <c:v>09/05/2016 17:33</c:v>
                </c:pt>
                <c:pt idx="3399">
                  <c:v>09/05/2016 20:13</c:v>
                </c:pt>
                <c:pt idx="3400">
                  <c:v>09/05/2016 23:03</c:v>
                </c:pt>
                <c:pt idx="3401">
                  <c:v>10/05/2016 0:59</c:v>
                </c:pt>
                <c:pt idx="3402">
                  <c:v>12/05/2016 6:01</c:v>
                </c:pt>
                <c:pt idx="3403">
                  <c:v>12/05/2016 13:39</c:v>
                </c:pt>
                <c:pt idx="3404">
                  <c:v>12/05/2016 19:22</c:v>
                </c:pt>
                <c:pt idx="3405">
                  <c:v>12/05/2016 20:51</c:v>
                </c:pt>
                <c:pt idx="3406">
                  <c:v>12/05/2016 21:55</c:v>
                </c:pt>
                <c:pt idx="3407">
                  <c:v>13/05/2016 8:29</c:v>
                </c:pt>
                <c:pt idx="3408">
                  <c:v>13/05/2016 12:57</c:v>
                </c:pt>
                <c:pt idx="3409">
                  <c:v>13/05/2016 13:25</c:v>
                </c:pt>
                <c:pt idx="3410">
                  <c:v>13/05/2016 15:57</c:v>
                </c:pt>
                <c:pt idx="3411">
                  <c:v>13/05/2016 17:46</c:v>
                </c:pt>
                <c:pt idx="3412">
                  <c:v>14/05/2016 9:41</c:v>
                </c:pt>
                <c:pt idx="3413">
                  <c:v>14/05/2016 19:14</c:v>
                </c:pt>
                <c:pt idx="3414">
                  <c:v>15/05/2016 17:42</c:v>
                </c:pt>
                <c:pt idx="3415">
                  <c:v>15/05/2016 18:35</c:v>
                </c:pt>
                <c:pt idx="3416">
                  <c:v>15/05/2016 22:28</c:v>
                </c:pt>
                <c:pt idx="3417">
                  <c:v>15/05/2016 22:56</c:v>
                </c:pt>
                <c:pt idx="3418">
                  <c:v>16/05/2016 10:00</c:v>
                </c:pt>
                <c:pt idx="3419">
                  <c:v>16/05/2016 17:01</c:v>
                </c:pt>
                <c:pt idx="3420">
                  <c:v>16/05/2016 17:02</c:v>
                </c:pt>
                <c:pt idx="3421">
                  <c:v>16/05/2016 18:14</c:v>
                </c:pt>
                <c:pt idx="3422">
                  <c:v>17/05/2016 6:21</c:v>
                </c:pt>
                <c:pt idx="3423">
                  <c:v>17/05/2016 7:11</c:v>
                </c:pt>
                <c:pt idx="3424">
                  <c:v>17/05/2016 13:57</c:v>
                </c:pt>
                <c:pt idx="3425">
                  <c:v>17/05/2016 17:02</c:v>
                </c:pt>
                <c:pt idx="3426">
                  <c:v>17/05/2016 20:38</c:v>
                </c:pt>
                <c:pt idx="3427">
                  <c:v>18/05/2016 4:19</c:v>
                </c:pt>
                <c:pt idx="3428">
                  <c:v>18/05/2016 12:59</c:v>
                </c:pt>
                <c:pt idx="3429">
                  <c:v>18/05/2016 16:15</c:v>
                </c:pt>
                <c:pt idx="3430">
                  <c:v>19/05/2016 8:59</c:v>
                </c:pt>
                <c:pt idx="3431">
                  <c:v>19/05/2016 17:23</c:v>
                </c:pt>
                <c:pt idx="3432">
                  <c:v>19/05/2016 19:32</c:v>
                </c:pt>
                <c:pt idx="3433">
                  <c:v>20/05/2016 8:11</c:v>
                </c:pt>
                <c:pt idx="3434">
                  <c:v>20/05/2016 14:30</c:v>
                </c:pt>
                <c:pt idx="3435">
                  <c:v>20/05/2016 19:10</c:v>
                </c:pt>
                <c:pt idx="3436">
                  <c:v>20/05/2016 22:32</c:v>
                </c:pt>
                <c:pt idx="3437">
                  <c:v>21/05/2016 8:41</c:v>
                </c:pt>
                <c:pt idx="3438">
                  <c:v>21/05/2016 16:45</c:v>
                </c:pt>
                <c:pt idx="3439">
                  <c:v>21/05/2016 17:48</c:v>
                </c:pt>
                <c:pt idx="3440">
                  <c:v>22/05/2016 13:59</c:v>
                </c:pt>
                <c:pt idx="3441">
                  <c:v>22/05/2016 15:02</c:v>
                </c:pt>
                <c:pt idx="3442">
                  <c:v>22/05/2016 16:45</c:v>
                </c:pt>
                <c:pt idx="3443">
                  <c:v>23/05/2016 1:05</c:v>
                </c:pt>
                <c:pt idx="3444">
                  <c:v>23/05/2016 2:39</c:v>
                </c:pt>
                <c:pt idx="3445">
                  <c:v>23/05/2016 23:25</c:v>
                </c:pt>
                <c:pt idx="3446">
                  <c:v>24/05/2016 10:25</c:v>
                </c:pt>
                <c:pt idx="3447">
                  <c:v>24/05/2016 16:00</c:v>
                </c:pt>
                <c:pt idx="3448">
                  <c:v>24/05/2016 16:06</c:v>
                </c:pt>
                <c:pt idx="3449">
                  <c:v>25/05/2016 1:29</c:v>
                </c:pt>
                <c:pt idx="3450">
                  <c:v>25/05/2016 1:52</c:v>
                </c:pt>
                <c:pt idx="3451">
                  <c:v>25/05/2016 10:32</c:v>
                </c:pt>
                <c:pt idx="3452">
                  <c:v>25/05/2016 17:13</c:v>
                </c:pt>
                <c:pt idx="3453">
                  <c:v>25/05/2016 17:27</c:v>
                </c:pt>
                <c:pt idx="3454">
                  <c:v>25/05/2016 20:47</c:v>
                </c:pt>
                <c:pt idx="3455">
                  <c:v>26/05/2016 1:07</c:v>
                </c:pt>
                <c:pt idx="3456">
                  <c:v>27/05/2016 0:04</c:v>
                </c:pt>
                <c:pt idx="3457">
                  <c:v>29/05/2016 15:45</c:v>
                </c:pt>
                <c:pt idx="3458">
                  <c:v>30/05/2016 5:39</c:v>
                </c:pt>
                <c:pt idx="3459">
                  <c:v>30/05/2016 20:20</c:v>
                </c:pt>
                <c:pt idx="3460">
                  <c:v>31/05/2016 0:14</c:v>
                </c:pt>
                <c:pt idx="3461">
                  <c:v>31/05/2016 6:59</c:v>
                </c:pt>
                <c:pt idx="3462">
                  <c:v>31/05/2016 15:42</c:v>
                </c:pt>
                <c:pt idx="3463">
                  <c:v>01/06/2016 6:38</c:v>
                </c:pt>
                <c:pt idx="3464">
                  <c:v>01/06/2016 8:20</c:v>
                </c:pt>
                <c:pt idx="3465">
                  <c:v>01/06/2016 18:57</c:v>
                </c:pt>
                <c:pt idx="3466">
                  <c:v>01/06/2016 21:07</c:v>
                </c:pt>
                <c:pt idx="3467">
                  <c:v>02/06/2016 0:36</c:v>
                </c:pt>
                <c:pt idx="3468">
                  <c:v>02/06/2016 5:58</c:v>
                </c:pt>
                <c:pt idx="3469">
                  <c:v>02/06/2016 7:59</c:v>
                </c:pt>
                <c:pt idx="3470">
                  <c:v>02/06/2016 17:44</c:v>
                </c:pt>
                <c:pt idx="3471">
                  <c:v>03/06/2016 2:31</c:v>
                </c:pt>
                <c:pt idx="3472">
                  <c:v>03/06/2016 7:38</c:v>
                </c:pt>
                <c:pt idx="3473">
                  <c:v>03/06/2016 8:47</c:v>
                </c:pt>
                <c:pt idx="3474">
                  <c:v>03/06/2016 12:54</c:v>
                </c:pt>
                <c:pt idx="3475">
                  <c:v>03/06/2016 16:01</c:v>
                </c:pt>
                <c:pt idx="3476">
                  <c:v>03/06/2016 18:47</c:v>
                </c:pt>
                <c:pt idx="3477">
                  <c:v>04/06/2016 3:40</c:v>
                </c:pt>
                <c:pt idx="3478">
                  <c:v>04/06/2016 15:46</c:v>
                </c:pt>
                <c:pt idx="3479">
                  <c:v>05/06/2016 20:54</c:v>
                </c:pt>
                <c:pt idx="3480">
                  <c:v>05/06/2016 20:58</c:v>
                </c:pt>
                <c:pt idx="3481">
                  <c:v>06/06/2016 0:10</c:v>
                </c:pt>
                <c:pt idx="3482">
                  <c:v>06/06/2016 0:13</c:v>
                </c:pt>
                <c:pt idx="3483">
                  <c:v>06/06/2016 15:00</c:v>
                </c:pt>
                <c:pt idx="3484">
                  <c:v>06/06/2016 15:37</c:v>
                </c:pt>
                <c:pt idx="3485">
                  <c:v>07/06/2016 13:01</c:v>
                </c:pt>
                <c:pt idx="3486">
                  <c:v>07/06/2016 15:02</c:v>
                </c:pt>
                <c:pt idx="3487">
                  <c:v>07/06/2016 21:35</c:v>
                </c:pt>
                <c:pt idx="3488">
                  <c:v>07/06/2016 23:42</c:v>
                </c:pt>
                <c:pt idx="3489">
                  <c:v>08/06/2016 0:31</c:v>
                </c:pt>
                <c:pt idx="3490">
                  <c:v>08/06/2016 15:11</c:v>
                </c:pt>
                <c:pt idx="3491">
                  <c:v>08/06/2016 17:32</c:v>
                </c:pt>
                <c:pt idx="3492">
                  <c:v>08/06/2016 23:15</c:v>
                </c:pt>
                <c:pt idx="3493">
                  <c:v>08/06/2016 23:29</c:v>
                </c:pt>
                <c:pt idx="3494">
                  <c:v>09/06/2016 23:49</c:v>
                </c:pt>
                <c:pt idx="3495">
                  <c:v>10/06/2016 4:41</c:v>
                </c:pt>
                <c:pt idx="3496">
                  <c:v>10/06/2016 5:28</c:v>
                </c:pt>
                <c:pt idx="3497">
                  <c:v>10/06/2016 23:32</c:v>
                </c:pt>
                <c:pt idx="3498">
                  <c:v>11/06/2016 1:15</c:v>
                </c:pt>
                <c:pt idx="3499">
                  <c:v>11/06/2016 18:35</c:v>
                </c:pt>
                <c:pt idx="3500">
                  <c:v>13/06/2016 4:20</c:v>
                </c:pt>
                <c:pt idx="3501">
                  <c:v>13/06/2016 6:49</c:v>
                </c:pt>
                <c:pt idx="3502">
                  <c:v>13/06/2016 15:09</c:v>
                </c:pt>
                <c:pt idx="3503">
                  <c:v>13/06/2016 15:35</c:v>
                </c:pt>
                <c:pt idx="3504">
                  <c:v>13/06/2016 20:48</c:v>
                </c:pt>
                <c:pt idx="3505">
                  <c:v>13/06/2016 21:29</c:v>
                </c:pt>
                <c:pt idx="3506">
                  <c:v>13/06/2016 22:23</c:v>
                </c:pt>
                <c:pt idx="3507">
                  <c:v>14/06/2016 1:11</c:v>
                </c:pt>
                <c:pt idx="3508">
                  <c:v>14/06/2016 7:51</c:v>
                </c:pt>
                <c:pt idx="3509">
                  <c:v>14/06/2016 11:48</c:v>
                </c:pt>
                <c:pt idx="3510">
                  <c:v>14/06/2016 16:25</c:v>
                </c:pt>
                <c:pt idx="3511">
                  <c:v>14/06/2016 19:25</c:v>
                </c:pt>
                <c:pt idx="3512">
                  <c:v>14/06/2016 23:29</c:v>
                </c:pt>
                <c:pt idx="3513">
                  <c:v>15/06/2016 5:55</c:v>
                </c:pt>
                <c:pt idx="3514">
                  <c:v>15/06/2016 14:34</c:v>
                </c:pt>
                <c:pt idx="3515">
                  <c:v>15/06/2016 19:34</c:v>
                </c:pt>
                <c:pt idx="3516">
                  <c:v>15/06/2016 20:42</c:v>
                </c:pt>
                <c:pt idx="3517">
                  <c:v>17/06/2016 17:39</c:v>
                </c:pt>
                <c:pt idx="3518">
                  <c:v>17/06/2016 17:49</c:v>
                </c:pt>
                <c:pt idx="3519">
                  <c:v>17/06/2016 18:07</c:v>
                </c:pt>
                <c:pt idx="3520">
                  <c:v>17/06/2016 18:09</c:v>
                </c:pt>
                <c:pt idx="3521">
                  <c:v>17/06/2016 18:32</c:v>
                </c:pt>
                <c:pt idx="3522">
                  <c:v>17/06/2016 23:14</c:v>
                </c:pt>
                <c:pt idx="3523">
                  <c:v>18/06/2016 20:23</c:v>
                </c:pt>
                <c:pt idx="3524">
                  <c:v>19/06/2016 14:14</c:v>
                </c:pt>
                <c:pt idx="3525">
                  <c:v>20/06/2016 12:02</c:v>
                </c:pt>
                <c:pt idx="3526">
                  <c:v>20/06/2016 20:06</c:v>
                </c:pt>
                <c:pt idx="3527">
                  <c:v>21/06/2016 12:38</c:v>
                </c:pt>
                <c:pt idx="3528">
                  <c:v>22/06/2016 15:58</c:v>
                </c:pt>
                <c:pt idx="3529">
                  <c:v>22/06/2016 18:55</c:v>
                </c:pt>
                <c:pt idx="3530">
                  <c:v>22/06/2016 20:42</c:v>
                </c:pt>
                <c:pt idx="3531">
                  <c:v>23/06/2016 19:32</c:v>
                </c:pt>
                <c:pt idx="3532">
                  <c:v>24/06/2016 3:00</c:v>
                </c:pt>
                <c:pt idx="3533">
                  <c:v>24/06/2016 11:28</c:v>
                </c:pt>
                <c:pt idx="3534">
                  <c:v>24/06/2016 16:55</c:v>
                </c:pt>
                <c:pt idx="3535">
                  <c:v>24/06/2016 18:34</c:v>
                </c:pt>
                <c:pt idx="3536">
                  <c:v>25/06/2016 20:41</c:v>
                </c:pt>
                <c:pt idx="3537">
                  <c:v>27/06/2016 4:37</c:v>
                </c:pt>
                <c:pt idx="3538">
                  <c:v>27/06/2016 6:28</c:v>
                </c:pt>
                <c:pt idx="3539">
                  <c:v>27/06/2016 10:47</c:v>
                </c:pt>
                <c:pt idx="3540">
                  <c:v>27/06/2016 15:19</c:v>
                </c:pt>
                <c:pt idx="3541">
                  <c:v>27/06/2016 21:01</c:v>
                </c:pt>
                <c:pt idx="3542">
                  <c:v>28/06/2016 1:49</c:v>
                </c:pt>
                <c:pt idx="3543">
                  <c:v>28/06/2016 15:58</c:v>
                </c:pt>
                <c:pt idx="3544">
                  <c:v>28/06/2016 17:21</c:v>
                </c:pt>
                <c:pt idx="3545">
                  <c:v>28/06/2016 22:00</c:v>
                </c:pt>
                <c:pt idx="3546">
                  <c:v>29/06/2016 1:09</c:v>
                </c:pt>
                <c:pt idx="3547">
                  <c:v>29/06/2016 16:50</c:v>
                </c:pt>
                <c:pt idx="3548">
                  <c:v>30/06/2016 2:27</c:v>
                </c:pt>
                <c:pt idx="3549">
                  <c:v>30/06/2016 21:13</c:v>
                </c:pt>
                <c:pt idx="3550">
                  <c:v>30/06/2016 22:17</c:v>
                </c:pt>
                <c:pt idx="3551">
                  <c:v>30/06/2016 23:04</c:v>
                </c:pt>
                <c:pt idx="3552">
                  <c:v>01/07/2016 1:09</c:v>
                </c:pt>
                <c:pt idx="3553">
                  <c:v>01/07/2016 7:33</c:v>
                </c:pt>
                <c:pt idx="3554">
                  <c:v>01/07/2016 15:41</c:v>
                </c:pt>
                <c:pt idx="3555">
                  <c:v>02/07/2016 13:03</c:v>
                </c:pt>
                <c:pt idx="3556">
                  <c:v>02/07/2016 14:00</c:v>
                </c:pt>
                <c:pt idx="3557">
                  <c:v>02/07/2016 16:22</c:v>
                </c:pt>
                <c:pt idx="3558">
                  <c:v>02/07/2016 22:14</c:v>
                </c:pt>
                <c:pt idx="3559">
                  <c:v>03/07/2016 22:01</c:v>
                </c:pt>
                <c:pt idx="3560">
                  <c:v>04/07/2016 4:00</c:v>
                </c:pt>
                <c:pt idx="3561">
                  <c:v>04/07/2016 8:10</c:v>
                </c:pt>
                <c:pt idx="3562">
                  <c:v>04/07/2016 16:07</c:v>
                </c:pt>
                <c:pt idx="3563">
                  <c:v>04/07/2016 16:46</c:v>
                </c:pt>
                <c:pt idx="3564">
                  <c:v>05/07/2016 12:06</c:v>
                </c:pt>
                <c:pt idx="3565">
                  <c:v>05/07/2016 14:00</c:v>
                </c:pt>
                <c:pt idx="3566">
                  <c:v>05/07/2016 16:00</c:v>
                </c:pt>
                <c:pt idx="3567">
                  <c:v>05/07/2016 16:34</c:v>
                </c:pt>
                <c:pt idx="3568">
                  <c:v>05/07/2016 16:41</c:v>
                </c:pt>
                <c:pt idx="3569">
                  <c:v>05/07/2016 19:22</c:v>
                </c:pt>
                <c:pt idx="3570">
                  <c:v>05/07/2016 20:57</c:v>
                </c:pt>
                <c:pt idx="3571">
                  <c:v>06/07/2016 19:01</c:v>
                </c:pt>
                <c:pt idx="3572">
                  <c:v>07/07/2016 4:32</c:v>
                </c:pt>
                <c:pt idx="3573">
                  <c:v>07/07/2016 23:44</c:v>
                </c:pt>
                <c:pt idx="3574">
                  <c:v>08/07/2016 1:32</c:v>
                </c:pt>
                <c:pt idx="3575">
                  <c:v>08/07/2016 10:20</c:v>
                </c:pt>
                <c:pt idx="3576">
                  <c:v>08/07/2016 11:22</c:v>
                </c:pt>
                <c:pt idx="3577">
                  <c:v>08/07/2016 18:08</c:v>
                </c:pt>
                <c:pt idx="3578">
                  <c:v>08/07/2016 18:38</c:v>
                </c:pt>
                <c:pt idx="3579">
                  <c:v>08/07/2016 19:32</c:v>
                </c:pt>
                <c:pt idx="3580">
                  <c:v>10/07/2016 3:42</c:v>
                </c:pt>
                <c:pt idx="3581">
                  <c:v>10/07/2016 18:48</c:v>
                </c:pt>
                <c:pt idx="3582">
                  <c:v>10/07/2016 19:54</c:v>
                </c:pt>
                <c:pt idx="3583">
                  <c:v>12/07/2016 22:23</c:v>
                </c:pt>
                <c:pt idx="3584">
                  <c:v>13/07/2016 0:37</c:v>
                </c:pt>
                <c:pt idx="3585">
                  <c:v>13/07/2016 21:08</c:v>
                </c:pt>
                <c:pt idx="3586">
                  <c:v>13/07/2016 22:53</c:v>
                </c:pt>
                <c:pt idx="3587">
                  <c:v>14/07/2016 0:13</c:v>
                </c:pt>
                <c:pt idx="3588">
                  <c:v>14/07/2016 11:32</c:v>
                </c:pt>
                <c:pt idx="3589">
                  <c:v>15/07/2016 10:35</c:v>
                </c:pt>
                <c:pt idx="3590">
                  <c:v>15/07/2016 14:30</c:v>
                </c:pt>
                <c:pt idx="3591">
                  <c:v>15/07/2016 22:45</c:v>
                </c:pt>
                <c:pt idx="3592">
                  <c:v>16/07/2016 0:06</c:v>
                </c:pt>
                <c:pt idx="3593">
                  <c:v>16/07/2016 6:20</c:v>
                </c:pt>
                <c:pt idx="3594">
                  <c:v>16/07/2016 12:44</c:v>
                </c:pt>
                <c:pt idx="3595">
                  <c:v>16/07/2016 20:09</c:v>
                </c:pt>
                <c:pt idx="3596">
                  <c:v>17/07/2016 18:13</c:v>
                </c:pt>
                <c:pt idx="3597">
                  <c:v>18/07/2016 12:05</c:v>
                </c:pt>
                <c:pt idx="3598">
                  <c:v>18/07/2016 14:31</c:v>
                </c:pt>
                <c:pt idx="3599">
                  <c:v>19/07/2016 2:38</c:v>
                </c:pt>
                <c:pt idx="3600">
                  <c:v>19/07/2016 16:52</c:v>
                </c:pt>
                <c:pt idx="3601">
                  <c:v>19/07/2016 20:24</c:v>
                </c:pt>
                <c:pt idx="3602">
                  <c:v>19/07/2016 21:52</c:v>
                </c:pt>
                <c:pt idx="3603">
                  <c:v>19/07/2016 23:54</c:v>
                </c:pt>
                <c:pt idx="3604">
                  <c:v>20/07/2016 4:01</c:v>
                </c:pt>
                <c:pt idx="3605">
                  <c:v>20/07/2016 10:05</c:v>
                </c:pt>
                <c:pt idx="3606">
                  <c:v>20/07/2016 15:01</c:v>
                </c:pt>
                <c:pt idx="3607">
                  <c:v>21/07/2016 14:48</c:v>
                </c:pt>
                <c:pt idx="3608">
                  <c:v>21/07/2016 18:41</c:v>
                </c:pt>
                <c:pt idx="3609">
                  <c:v>22/07/2016 7:52</c:v>
                </c:pt>
                <c:pt idx="3610">
                  <c:v>22/07/2016 15:45</c:v>
                </c:pt>
                <c:pt idx="3611">
                  <c:v>23/07/2016 16:01</c:v>
                </c:pt>
                <c:pt idx="3612">
                  <c:v>24/07/2016 3:07</c:v>
                </c:pt>
                <c:pt idx="3613">
                  <c:v>25/07/2016 6:41</c:v>
                </c:pt>
                <c:pt idx="3614">
                  <c:v>25/07/2016 10:51</c:v>
                </c:pt>
                <c:pt idx="3615">
                  <c:v>25/07/2016 16:44</c:v>
                </c:pt>
                <c:pt idx="3616">
                  <c:v>26/07/2016 14:34</c:v>
                </c:pt>
                <c:pt idx="3617">
                  <c:v>27/07/2016 4:56</c:v>
                </c:pt>
                <c:pt idx="3618">
                  <c:v>28/07/2016 15:14</c:v>
                </c:pt>
                <c:pt idx="3619">
                  <c:v>28/07/2016 17:00</c:v>
                </c:pt>
                <c:pt idx="3620">
                  <c:v>30/07/2016 9:32</c:v>
                </c:pt>
                <c:pt idx="3621">
                  <c:v>01/08/2016 0:44</c:v>
                </c:pt>
                <c:pt idx="3622">
                  <c:v>01/08/2016 14:45</c:v>
                </c:pt>
                <c:pt idx="3623">
                  <c:v>02/08/2016 2:58</c:v>
                </c:pt>
                <c:pt idx="3624">
                  <c:v>02/08/2016 15:59</c:v>
                </c:pt>
                <c:pt idx="3625">
                  <c:v>02/08/2016 20:19</c:v>
                </c:pt>
                <c:pt idx="3626">
                  <c:v>03/08/2016 0:45</c:v>
                </c:pt>
                <c:pt idx="3627">
                  <c:v>03/08/2016 12:34</c:v>
                </c:pt>
                <c:pt idx="3628">
                  <c:v>03/08/2016 16:36</c:v>
                </c:pt>
                <c:pt idx="3629">
                  <c:v>03/08/2016 17:03</c:v>
                </c:pt>
                <c:pt idx="3630">
                  <c:v>04/08/2016 1:35</c:v>
                </c:pt>
                <c:pt idx="3631">
                  <c:v>04/08/2016 7:05</c:v>
                </c:pt>
                <c:pt idx="3632">
                  <c:v>04/08/2016 22:12</c:v>
                </c:pt>
                <c:pt idx="3633">
                  <c:v>08/08/2016 11:20</c:v>
                </c:pt>
                <c:pt idx="3634">
                  <c:v>08/08/2016 16:15</c:v>
                </c:pt>
                <c:pt idx="3635">
                  <c:v>08/08/2016 21:42</c:v>
                </c:pt>
                <c:pt idx="3636">
                  <c:v>09/08/2016 7:38</c:v>
                </c:pt>
                <c:pt idx="3637">
                  <c:v>09/08/2016 21:35</c:v>
                </c:pt>
                <c:pt idx="3638">
                  <c:v>10/08/2016 1:36</c:v>
                </c:pt>
                <c:pt idx="3639">
                  <c:v>10/08/2016 18:00</c:v>
                </c:pt>
                <c:pt idx="3640">
                  <c:v>10/08/2016 20:03</c:v>
                </c:pt>
                <c:pt idx="3641">
                  <c:v>11/08/2016 0:16</c:v>
                </c:pt>
                <c:pt idx="3642">
                  <c:v>11/08/2016 10:21</c:v>
                </c:pt>
                <c:pt idx="3643">
                  <c:v>11/08/2016 20:46</c:v>
                </c:pt>
                <c:pt idx="3644">
                  <c:v>12/08/2016 12:35</c:v>
                </c:pt>
                <c:pt idx="3645">
                  <c:v>13/08/2016 14:02</c:v>
                </c:pt>
                <c:pt idx="3646">
                  <c:v>14/08/2016 0:50</c:v>
                </c:pt>
                <c:pt idx="3647">
                  <c:v>14/08/2016 15:28</c:v>
                </c:pt>
                <c:pt idx="3648">
                  <c:v>15/08/2016 14:49</c:v>
                </c:pt>
                <c:pt idx="3649">
                  <c:v>15/08/2016 21:10</c:v>
                </c:pt>
                <c:pt idx="3650">
                  <c:v>16/08/2016 1:16</c:v>
                </c:pt>
                <c:pt idx="3651">
                  <c:v>16/08/2016 17:58</c:v>
                </c:pt>
                <c:pt idx="3652">
                  <c:v>17/08/2016 23:10</c:v>
                </c:pt>
                <c:pt idx="3653">
                  <c:v>18/08/2016 6:41</c:v>
                </c:pt>
                <c:pt idx="3654">
                  <c:v>18/08/2016 18:08</c:v>
                </c:pt>
                <c:pt idx="3655">
                  <c:v>19/08/2016 19:51</c:v>
                </c:pt>
                <c:pt idx="3656">
                  <c:v>19/08/2016 20:26</c:v>
                </c:pt>
                <c:pt idx="3657">
                  <c:v>19/08/2016 20:30</c:v>
                </c:pt>
                <c:pt idx="3658">
                  <c:v>20/08/2016 13:50</c:v>
                </c:pt>
                <c:pt idx="3659">
                  <c:v>21/08/2016 8:29</c:v>
                </c:pt>
                <c:pt idx="3660">
                  <c:v>21/08/2016 20:53</c:v>
                </c:pt>
                <c:pt idx="3661">
                  <c:v>22/08/2016 5:45</c:v>
                </c:pt>
                <c:pt idx="3662">
                  <c:v>22/08/2016 16:04</c:v>
                </c:pt>
                <c:pt idx="3663">
                  <c:v>22/08/2016 17:32</c:v>
                </c:pt>
                <c:pt idx="3664">
                  <c:v>23/08/2016 1:17</c:v>
                </c:pt>
                <c:pt idx="3665">
                  <c:v>23/08/2016 17:00</c:v>
                </c:pt>
                <c:pt idx="3666">
                  <c:v>23/08/2016 18:22</c:v>
                </c:pt>
                <c:pt idx="3667">
                  <c:v>23/08/2016 21:47</c:v>
                </c:pt>
                <c:pt idx="3668">
                  <c:v>24/08/2016 1:21</c:v>
                </c:pt>
                <c:pt idx="3669">
                  <c:v>24/08/2016 8:20</c:v>
                </c:pt>
                <c:pt idx="3670">
                  <c:v>25/08/2016 5:26</c:v>
                </c:pt>
                <c:pt idx="3671">
                  <c:v>25/08/2016 7:35</c:v>
                </c:pt>
                <c:pt idx="3672">
                  <c:v>26/08/2016 8:46</c:v>
                </c:pt>
                <c:pt idx="3673">
                  <c:v>27/08/2016 7:29</c:v>
                </c:pt>
                <c:pt idx="3674">
                  <c:v>27/08/2016 10:37</c:v>
                </c:pt>
                <c:pt idx="3675">
                  <c:v>29/08/2016 6:15</c:v>
                </c:pt>
                <c:pt idx="3676">
                  <c:v>29/08/2016 11:35</c:v>
                </c:pt>
                <c:pt idx="3677">
                  <c:v>29/08/2016 14:43</c:v>
                </c:pt>
                <c:pt idx="3678">
                  <c:v>29/08/2016 19:14</c:v>
                </c:pt>
                <c:pt idx="3679">
                  <c:v>29/08/2016 22:24</c:v>
                </c:pt>
                <c:pt idx="3680">
                  <c:v>30/08/2016 3:35</c:v>
                </c:pt>
                <c:pt idx="3681">
                  <c:v>30/08/2016 14:24</c:v>
                </c:pt>
                <c:pt idx="3682">
                  <c:v>30/08/2016 14:58</c:v>
                </c:pt>
                <c:pt idx="3683">
                  <c:v>30/08/2016 15:25</c:v>
                </c:pt>
                <c:pt idx="3684">
                  <c:v>30/08/2016 15:45</c:v>
                </c:pt>
                <c:pt idx="3685">
                  <c:v>30/08/2016 21:52</c:v>
                </c:pt>
                <c:pt idx="3686">
                  <c:v>30/08/2016 22:03</c:v>
                </c:pt>
                <c:pt idx="3687">
                  <c:v>31/08/2016 20:11</c:v>
                </c:pt>
                <c:pt idx="3688">
                  <c:v>01/09/2016 6:27</c:v>
                </c:pt>
                <c:pt idx="3689">
                  <c:v>01/09/2016 8:33</c:v>
                </c:pt>
                <c:pt idx="3690">
                  <c:v>01/09/2016 16:12</c:v>
                </c:pt>
                <c:pt idx="3691">
                  <c:v>01/09/2016 17:19</c:v>
                </c:pt>
                <c:pt idx="3692">
                  <c:v>01/09/2016 18:15</c:v>
                </c:pt>
                <c:pt idx="3693">
                  <c:v>02/09/2016 2:55</c:v>
                </c:pt>
                <c:pt idx="3694">
                  <c:v>02/09/2016 3:25</c:v>
                </c:pt>
                <c:pt idx="3695">
                  <c:v>02/09/2016 8:19</c:v>
                </c:pt>
                <c:pt idx="3696">
                  <c:v>02/09/2016 18:04</c:v>
                </c:pt>
                <c:pt idx="3697">
                  <c:v>02/09/2016 19:10</c:v>
                </c:pt>
                <c:pt idx="3698">
                  <c:v>03/09/2016 1:11</c:v>
                </c:pt>
                <c:pt idx="3699">
                  <c:v>05/09/2016 15:00</c:v>
                </c:pt>
                <c:pt idx="3700">
                  <c:v>05/09/2016 19:50</c:v>
                </c:pt>
                <c:pt idx="3701">
                  <c:v>06/09/2016 11:11</c:v>
                </c:pt>
                <c:pt idx="3702">
                  <c:v>06/09/2016 15:15</c:v>
                </c:pt>
                <c:pt idx="3703">
                  <c:v>06/09/2016 19:15</c:v>
                </c:pt>
                <c:pt idx="3704">
                  <c:v>06/09/2016 22:27</c:v>
                </c:pt>
                <c:pt idx="3705">
                  <c:v>07/09/2016 3:26</c:v>
                </c:pt>
                <c:pt idx="3706">
                  <c:v>07/09/2016 21:51</c:v>
                </c:pt>
                <c:pt idx="3707">
                  <c:v>08/09/2016 9:20</c:v>
                </c:pt>
                <c:pt idx="3708">
                  <c:v>09/09/2016 10:28</c:v>
                </c:pt>
                <c:pt idx="3709">
                  <c:v>09/09/2016 10:56</c:v>
                </c:pt>
                <c:pt idx="3710">
                  <c:v>09/09/2016 18:25</c:v>
                </c:pt>
                <c:pt idx="3711">
                  <c:v>10/09/2016 14:32</c:v>
                </c:pt>
                <c:pt idx="3712">
                  <c:v>12/09/2016 15:15</c:v>
                </c:pt>
                <c:pt idx="3713">
                  <c:v>13/09/2016 15:12</c:v>
                </c:pt>
                <c:pt idx="3714">
                  <c:v>13/09/2016 16:03</c:v>
                </c:pt>
                <c:pt idx="3715">
                  <c:v>13/09/2016 18:00</c:v>
                </c:pt>
                <c:pt idx="3716">
                  <c:v>14/09/2016 6:04</c:v>
                </c:pt>
                <c:pt idx="3717">
                  <c:v>14/09/2016 7:22</c:v>
                </c:pt>
                <c:pt idx="3718">
                  <c:v>14/09/2016 10:53</c:v>
                </c:pt>
                <c:pt idx="3719">
                  <c:v>14/09/2016 22:55</c:v>
                </c:pt>
                <c:pt idx="3720">
                  <c:v>15/09/2016 5:28</c:v>
                </c:pt>
                <c:pt idx="3721">
                  <c:v>15/09/2016 6:55</c:v>
                </c:pt>
                <c:pt idx="3722">
                  <c:v>15/09/2016 15:36</c:v>
                </c:pt>
                <c:pt idx="3723">
                  <c:v>15/09/2016 16:33</c:v>
                </c:pt>
                <c:pt idx="3724">
                  <c:v>15/09/2016 20:22</c:v>
                </c:pt>
                <c:pt idx="3725">
                  <c:v>16/09/2016 12:05</c:v>
                </c:pt>
                <c:pt idx="3726">
                  <c:v>16/09/2016 15:43</c:v>
                </c:pt>
                <c:pt idx="3727">
                  <c:v>17/09/2016 22:08</c:v>
                </c:pt>
                <c:pt idx="3728">
                  <c:v>18/09/2016 18:28</c:v>
                </c:pt>
                <c:pt idx="3729">
                  <c:v>19/09/2016 7:53</c:v>
                </c:pt>
                <c:pt idx="3730">
                  <c:v>19/09/2016 8:21</c:v>
                </c:pt>
                <c:pt idx="3731">
                  <c:v>19/09/2016 8:57</c:v>
                </c:pt>
                <c:pt idx="3732">
                  <c:v>19/09/2016 10:38</c:v>
                </c:pt>
                <c:pt idx="3733">
                  <c:v>20/09/2016 2:48</c:v>
                </c:pt>
                <c:pt idx="3734">
                  <c:v>20/09/2016 11:05</c:v>
                </c:pt>
                <c:pt idx="3735">
                  <c:v>20/09/2016 14:04</c:v>
                </c:pt>
                <c:pt idx="3736">
                  <c:v>20/09/2016 20:11</c:v>
                </c:pt>
                <c:pt idx="3737">
                  <c:v>21/09/2016 14:45</c:v>
                </c:pt>
                <c:pt idx="3738">
                  <c:v>21/09/2016 21:36</c:v>
                </c:pt>
                <c:pt idx="3739">
                  <c:v>23/09/2016 14:45</c:v>
                </c:pt>
                <c:pt idx="3740">
                  <c:v>23/09/2016 15:29</c:v>
                </c:pt>
                <c:pt idx="3741">
                  <c:v>23/09/2016 20:50</c:v>
                </c:pt>
                <c:pt idx="3742">
                  <c:v>24/09/2016 0:24</c:v>
                </c:pt>
                <c:pt idx="3743">
                  <c:v>26/09/2016 10:06</c:v>
                </c:pt>
                <c:pt idx="3744">
                  <c:v>26/09/2016 10:36</c:v>
                </c:pt>
                <c:pt idx="3745">
                  <c:v>26/09/2016 13:11</c:v>
                </c:pt>
                <c:pt idx="3746">
                  <c:v>26/09/2016 19:20</c:v>
                </c:pt>
                <c:pt idx="3747">
                  <c:v>27/09/2016 6:40</c:v>
                </c:pt>
                <c:pt idx="3748">
                  <c:v>27/09/2016 22:01</c:v>
                </c:pt>
                <c:pt idx="3749">
                  <c:v>29/09/2016 23:43</c:v>
                </c:pt>
                <c:pt idx="3750">
                  <c:v>30/09/2016 15:11</c:v>
                </c:pt>
                <c:pt idx="3751">
                  <c:v>30/09/2016 15:25</c:v>
                </c:pt>
                <c:pt idx="3752">
                  <c:v>01/10/2016 12:50</c:v>
                </c:pt>
                <c:pt idx="3753">
                  <c:v>01/10/2016 16:01</c:v>
                </c:pt>
                <c:pt idx="3754">
                  <c:v>02/10/2016 8:49</c:v>
                </c:pt>
                <c:pt idx="3755">
                  <c:v>03/10/2016 2:13</c:v>
                </c:pt>
                <c:pt idx="3756">
                  <c:v>03/10/2016 21:31</c:v>
                </c:pt>
                <c:pt idx="3757">
                  <c:v>04/10/2016 10:43</c:v>
                </c:pt>
                <c:pt idx="3758">
                  <c:v>04/10/2016 18:00</c:v>
                </c:pt>
                <c:pt idx="3759">
                  <c:v>04/10/2016 19:39</c:v>
                </c:pt>
                <c:pt idx="3760">
                  <c:v>05/10/2016 13:06</c:v>
                </c:pt>
                <c:pt idx="3761">
                  <c:v>06/10/2016 13:10</c:v>
                </c:pt>
                <c:pt idx="3762">
                  <c:v>06/10/2016 13:29</c:v>
                </c:pt>
                <c:pt idx="3763">
                  <c:v>06/10/2016 14:57</c:v>
                </c:pt>
                <c:pt idx="3764">
                  <c:v>06/10/2016 17:48</c:v>
                </c:pt>
                <c:pt idx="3765">
                  <c:v>06/10/2016 22:11</c:v>
                </c:pt>
                <c:pt idx="3766">
                  <c:v>08/10/2016 0:09</c:v>
                </c:pt>
                <c:pt idx="3767">
                  <c:v>08/10/2016 10:05</c:v>
                </c:pt>
                <c:pt idx="3768">
                  <c:v>09/10/2016 23:09</c:v>
                </c:pt>
                <c:pt idx="3769">
                  <c:v>11/10/2016 4:15</c:v>
                </c:pt>
                <c:pt idx="3770">
                  <c:v>11/10/2016 11:16</c:v>
                </c:pt>
                <c:pt idx="3771">
                  <c:v>11/10/2016 12:37</c:v>
                </c:pt>
                <c:pt idx="3772">
                  <c:v>11/10/2016 23:22</c:v>
                </c:pt>
                <c:pt idx="3773">
                  <c:v>12/10/2016 11:10</c:v>
                </c:pt>
                <c:pt idx="3774">
                  <c:v>12/10/2016 17:41</c:v>
                </c:pt>
                <c:pt idx="3775">
                  <c:v>13/10/2016 0:07</c:v>
                </c:pt>
                <c:pt idx="3776">
                  <c:v>13/10/2016 17:12</c:v>
                </c:pt>
                <c:pt idx="3777">
                  <c:v>13/10/2016 19:19</c:v>
                </c:pt>
                <c:pt idx="3778">
                  <c:v>13/10/2016 20:40</c:v>
                </c:pt>
                <c:pt idx="3779">
                  <c:v>14/10/2016 9:17</c:v>
                </c:pt>
                <c:pt idx="3780">
                  <c:v>15/10/2016 16:34</c:v>
                </c:pt>
                <c:pt idx="3781">
                  <c:v>15/10/2016 19:26</c:v>
                </c:pt>
                <c:pt idx="3782">
                  <c:v>17/10/2016 13:15</c:v>
                </c:pt>
                <c:pt idx="3783">
                  <c:v>17/10/2016 14:51</c:v>
                </c:pt>
                <c:pt idx="3784">
                  <c:v>18/10/2016 3:10</c:v>
                </c:pt>
                <c:pt idx="3785">
                  <c:v>18/10/2016 4:14</c:v>
                </c:pt>
                <c:pt idx="3786">
                  <c:v>18/10/2016 7:45</c:v>
                </c:pt>
                <c:pt idx="3787">
                  <c:v>18/10/2016 10:36</c:v>
                </c:pt>
                <c:pt idx="3788">
                  <c:v>19/10/2016 0:31</c:v>
                </c:pt>
                <c:pt idx="3789">
                  <c:v>19/10/2016 14:43</c:v>
                </c:pt>
                <c:pt idx="3790">
                  <c:v>19/10/2016 18:03</c:v>
                </c:pt>
                <c:pt idx="3791">
                  <c:v>20/10/2016 11:14</c:v>
                </c:pt>
                <c:pt idx="3792">
                  <c:v>21/10/2016 9:44</c:v>
                </c:pt>
                <c:pt idx="3793">
                  <c:v>21/10/2016 19:25</c:v>
                </c:pt>
                <c:pt idx="3794">
                  <c:v>22/10/2016 3:36</c:v>
                </c:pt>
                <c:pt idx="3795">
                  <c:v>22/10/2016 10:50</c:v>
                </c:pt>
                <c:pt idx="3796">
                  <c:v>22/10/2016 23:17</c:v>
                </c:pt>
                <c:pt idx="3797">
                  <c:v>23/10/2016 16:00</c:v>
                </c:pt>
                <c:pt idx="3798">
                  <c:v>25/10/2016 4:14</c:v>
                </c:pt>
                <c:pt idx="3799">
                  <c:v>25/10/2016 17:26</c:v>
                </c:pt>
                <c:pt idx="3800">
                  <c:v>26/10/2016 14:16</c:v>
                </c:pt>
                <c:pt idx="3801">
                  <c:v>26/10/2016 19:15</c:v>
                </c:pt>
                <c:pt idx="3802">
                  <c:v>26/10/2016 20:53</c:v>
                </c:pt>
                <c:pt idx="3803">
                  <c:v>27/10/2016 14:27</c:v>
                </c:pt>
                <c:pt idx="3804">
                  <c:v>27/10/2016 18:20</c:v>
                </c:pt>
                <c:pt idx="3805">
                  <c:v>29/10/2016 22:55</c:v>
                </c:pt>
                <c:pt idx="3806">
                  <c:v>30/10/2016 13:51</c:v>
                </c:pt>
                <c:pt idx="3807">
                  <c:v>30/10/2016 15:01</c:v>
                </c:pt>
                <c:pt idx="3808">
                  <c:v>30/10/2016 16:01</c:v>
                </c:pt>
                <c:pt idx="3809">
                  <c:v>01/11/2016 1:23</c:v>
                </c:pt>
                <c:pt idx="3810">
                  <c:v>01/11/2016 4:06</c:v>
                </c:pt>
                <c:pt idx="3811">
                  <c:v>01/11/2016 6:18</c:v>
                </c:pt>
                <c:pt idx="3812">
                  <c:v>01/11/2016 10:32</c:v>
                </c:pt>
                <c:pt idx="3813">
                  <c:v>01/11/2016 11:41</c:v>
                </c:pt>
                <c:pt idx="3814">
                  <c:v>01/11/2016 16:01</c:v>
                </c:pt>
                <c:pt idx="3815">
                  <c:v>01/11/2016 16:34</c:v>
                </c:pt>
                <c:pt idx="3816">
                  <c:v>01/11/2016 16:39</c:v>
                </c:pt>
                <c:pt idx="3817">
                  <c:v>01/11/2016 19:58</c:v>
                </c:pt>
                <c:pt idx="3818">
                  <c:v>02/11/2016 1:33</c:v>
                </c:pt>
                <c:pt idx="3819">
                  <c:v>02/11/2016 14:00</c:v>
                </c:pt>
                <c:pt idx="3820">
                  <c:v>02/11/2016 14:05</c:v>
                </c:pt>
                <c:pt idx="3821">
                  <c:v>02/11/2016 17:13</c:v>
                </c:pt>
                <c:pt idx="3822">
                  <c:v>02/11/2016 22:36</c:v>
                </c:pt>
                <c:pt idx="3823">
                  <c:v>02/11/2016 23:53</c:v>
                </c:pt>
                <c:pt idx="3824">
                  <c:v>03/11/2016 0:07</c:v>
                </c:pt>
                <c:pt idx="3825">
                  <c:v>03/11/2016 16:03</c:v>
                </c:pt>
                <c:pt idx="3826">
                  <c:v>04/11/2016 11:01</c:v>
                </c:pt>
                <c:pt idx="3827">
                  <c:v>04/11/2016 14:04</c:v>
                </c:pt>
                <c:pt idx="3828">
                  <c:v>04/11/2016 20:54</c:v>
                </c:pt>
                <c:pt idx="3829">
                  <c:v>04/11/2016 22:22</c:v>
                </c:pt>
                <c:pt idx="3830">
                  <c:v>05/11/2016 23:00</c:v>
                </c:pt>
                <c:pt idx="3831">
                  <c:v>06/11/2016 11:24</c:v>
                </c:pt>
                <c:pt idx="3832">
                  <c:v>07/11/2016 8:26</c:v>
                </c:pt>
                <c:pt idx="3833">
                  <c:v>08/11/2016 10:50</c:v>
                </c:pt>
                <c:pt idx="3834">
                  <c:v>08/11/2016 14:48</c:v>
                </c:pt>
                <c:pt idx="3835">
                  <c:v>08/11/2016 16:15</c:v>
                </c:pt>
                <c:pt idx="3836">
                  <c:v>09/11/2016 3:37</c:v>
                </c:pt>
                <c:pt idx="3837">
                  <c:v>09/11/2016 10:05</c:v>
                </c:pt>
                <c:pt idx="3838">
                  <c:v>10/11/2016 0:00</c:v>
                </c:pt>
                <c:pt idx="3839">
                  <c:v>11/11/2016 16:20</c:v>
                </c:pt>
                <c:pt idx="3840">
                  <c:v>11/11/2016 23:22</c:v>
                </c:pt>
                <c:pt idx="3841">
                  <c:v>13/11/2016 21:01</c:v>
                </c:pt>
                <c:pt idx="3842">
                  <c:v>14/11/2016 17:04</c:v>
                </c:pt>
                <c:pt idx="3843">
                  <c:v>14/11/2016 17:34</c:v>
                </c:pt>
                <c:pt idx="3844">
                  <c:v>14/11/2016 21:01</c:v>
                </c:pt>
                <c:pt idx="3845">
                  <c:v>15/11/2016 0:42</c:v>
                </c:pt>
                <c:pt idx="3846">
                  <c:v>15/11/2016 4:30</c:v>
                </c:pt>
                <c:pt idx="3847">
                  <c:v>15/11/2016 5:09</c:v>
                </c:pt>
                <c:pt idx="3848">
                  <c:v>15/11/2016 13:34</c:v>
                </c:pt>
                <c:pt idx="3849">
                  <c:v>15/11/2016 13:39</c:v>
                </c:pt>
                <c:pt idx="3850">
                  <c:v>15/11/2016 13:58</c:v>
                </c:pt>
                <c:pt idx="3851">
                  <c:v>15/11/2016 17:50</c:v>
                </c:pt>
                <c:pt idx="3852">
                  <c:v>15/11/2016 20:28</c:v>
                </c:pt>
                <c:pt idx="3853">
                  <c:v>16/11/2016 0:59</c:v>
                </c:pt>
                <c:pt idx="3854">
                  <c:v>16/11/2016 6:13</c:v>
                </c:pt>
                <c:pt idx="3855">
                  <c:v>16/11/2016 8:01</c:v>
                </c:pt>
                <c:pt idx="3856">
                  <c:v>16/11/2016 17:36</c:v>
                </c:pt>
                <c:pt idx="3857">
                  <c:v>16/11/2016 20:36</c:v>
                </c:pt>
                <c:pt idx="3858">
                  <c:v>17/11/2016 20:25</c:v>
                </c:pt>
                <c:pt idx="3859">
                  <c:v>18/11/2016 2:37</c:v>
                </c:pt>
                <c:pt idx="3860">
                  <c:v>18/11/2016 6:09</c:v>
                </c:pt>
                <c:pt idx="3861">
                  <c:v>18/11/2016 9:20</c:v>
                </c:pt>
                <c:pt idx="3862">
                  <c:v>18/11/2016 18:30</c:v>
                </c:pt>
                <c:pt idx="3863">
                  <c:v>18/11/2016 19:11</c:v>
                </c:pt>
                <c:pt idx="3864">
                  <c:v>19/11/2016 0:23</c:v>
                </c:pt>
                <c:pt idx="3865">
                  <c:v>19/11/2016 0:45</c:v>
                </c:pt>
                <c:pt idx="3866">
                  <c:v>19/11/2016 17:49</c:v>
                </c:pt>
                <c:pt idx="3867">
                  <c:v>20/11/2016 2:38</c:v>
                </c:pt>
                <c:pt idx="3868">
                  <c:v>20/11/2016 23:33</c:v>
                </c:pt>
                <c:pt idx="3869">
                  <c:v>21/11/2016 6:11</c:v>
                </c:pt>
                <c:pt idx="3870">
                  <c:v>21/11/2016 14:59</c:v>
                </c:pt>
                <c:pt idx="3871">
                  <c:v>21/11/2016 17:03</c:v>
                </c:pt>
                <c:pt idx="3872">
                  <c:v>22/11/2016 9:01</c:v>
                </c:pt>
                <c:pt idx="3873">
                  <c:v>22/11/2016 14:59</c:v>
                </c:pt>
                <c:pt idx="3874">
                  <c:v>22/11/2016 15:55</c:v>
                </c:pt>
                <c:pt idx="3875">
                  <c:v>23/11/2016 0:15</c:v>
                </c:pt>
                <c:pt idx="3876">
                  <c:v>23/11/2016 1:59</c:v>
                </c:pt>
                <c:pt idx="3877">
                  <c:v>23/11/2016 7:42</c:v>
                </c:pt>
                <c:pt idx="3878">
                  <c:v>23/11/2016 17:58</c:v>
                </c:pt>
                <c:pt idx="3879">
                  <c:v>23/11/2016 20:25</c:v>
                </c:pt>
                <c:pt idx="3880">
                  <c:v>26/11/2016 19:18</c:v>
                </c:pt>
                <c:pt idx="3881">
                  <c:v>27/11/2016 3:59</c:v>
                </c:pt>
                <c:pt idx="3882">
                  <c:v>27/11/2016 21:48</c:v>
                </c:pt>
                <c:pt idx="3883">
                  <c:v>28/11/2016 5:05</c:v>
                </c:pt>
                <c:pt idx="3884">
                  <c:v>28/11/2016 18:29</c:v>
                </c:pt>
                <c:pt idx="3885">
                  <c:v>28/11/2016 19:18</c:v>
                </c:pt>
                <c:pt idx="3886">
                  <c:v>28/11/2016 19:25</c:v>
                </c:pt>
                <c:pt idx="3887">
                  <c:v>28/11/2016 22:00</c:v>
                </c:pt>
                <c:pt idx="3888">
                  <c:v>29/11/2016 5:08</c:v>
                </c:pt>
                <c:pt idx="3889">
                  <c:v>29/11/2016 22:01</c:v>
                </c:pt>
                <c:pt idx="3890">
                  <c:v>30/11/2016 2:03</c:v>
                </c:pt>
                <c:pt idx="3891">
                  <c:v>30/11/2016 4:29</c:v>
                </c:pt>
                <c:pt idx="3892">
                  <c:v>30/11/2016 8:03</c:v>
                </c:pt>
                <c:pt idx="3893">
                  <c:v>30/11/2016 20:34</c:v>
                </c:pt>
                <c:pt idx="3894">
                  <c:v>30/11/2016 22:50</c:v>
                </c:pt>
                <c:pt idx="3895">
                  <c:v>01/12/2016 15:53</c:v>
                </c:pt>
                <c:pt idx="3896">
                  <c:v>01/12/2016 16:34</c:v>
                </c:pt>
                <c:pt idx="3897">
                  <c:v>01/12/2016 18:20</c:v>
                </c:pt>
                <c:pt idx="3898">
                  <c:v>01/12/2016 22:03</c:v>
                </c:pt>
                <c:pt idx="3899">
                  <c:v>02/12/2016 2:46</c:v>
                </c:pt>
                <c:pt idx="3900">
                  <c:v>03/12/2016 1:47</c:v>
                </c:pt>
                <c:pt idx="3901">
                  <c:v>03/12/2016 21:29</c:v>
                </c:pt>
                <c:pt idx="3902">
                  <c:v>03/12/2016 22:13</c:v>
                </c:pt>
                <c:pt idx="3903">
                  <c:v>04/12/2016 6:04</c:v>
                </c:pt>
                <c:pt idx="3904">
                  <c:v>04/12/2016 16:02</c:v>
                </c:pt>
                <c:pt idx="3905">
                  <c:v>04/12/2016 20:12</c:v>
                </c:pt>
                <c:pt idx="3906">
                  <c:v>05/12/2016 0:04</c:v>
                </c:pt>
                <c:pt idx="3907">
                  <c:v>05/12/2016 3:14</c:v>
                </c:pt>
                <c:pt idx="3908">
                  <c:v>05/12/2016 13:06</c:v>
                </c:pt>
                <c:pt idx="3909">
                  <c:v>05/12/2016 23:51</c:v>
                </c:pt>
                <c:pt idx="3910">
                  <c:v>06/12/2016 19:47</c:v>
                </c:pt>
                <c:pt idx="3911">
                  <c:v>06/12/2016 21:02</c:v>
                </c:pt>
                <c:pt idx="3912">
                  <c:v>07/12/2016 13:05</c:v>
                </c:pt>
                <c:pt idx="3913">
                  <c:v>07/12/2016 16:49</c:v>
                </c:pt>
                <c:pt idx="3914">
                  <c:v>07/12/2016 18:00</c:v>
                </c:pt>
                <c:pt idx="3915">
                  <c:v>07/12/2016 19:05</c:v>
                </c:pt>
                <c:pt idx="3916">
                  <c:v>07/12/2016 22:49</c:v>
                </c:pt>
                <c:pt idx="3917">
                  <c:v>08/12/2016 0:17</c:v>
                </c:pt>
                <c:pt idx="3918">
                  <c:v>08/12/2016 5:38</c:v>
                </c:pt>
                <c:pt idx="3919">
                  <c:v>08/12/2016 7:12</c:v>
                </c:pt>
                <c:pt idx="3920">
                  <c:v>09/12/2016 22:35</c:v>
                </c:pt>
                <c:pt idx="3921">
                  <c:v>09/12/2016 23:06</c:v>
                </c:pt>
                <c:pt idx="3922">
                  <c:v>10/12/2016 1:18</c:v>
                </c:pt>
                <c:pt idx="3923">
                  <c:v>10/12/2016 10:34</c:v>
                </c:pt>
                <c:pt idx="3924">
                  <c:v>11/12/2016 16:31</c:v>
                </c:pt>
                <c:pt idx="3925">
                  <c:v>12/12/2016 17:49</c:v>
                </c:pt>
                <c:pt idx="3926">
                  <c:v>13/12/2016 2:54</c:v>
                </c:pt>
                <c:pt idx="3927">
                  <c:v>14/12/2016 23:07</c:v>
                </c:pt>
                <c:pt idx="3928">
                  <c:v>15/12/2016 21:48</c:v>
                </c:pt>
                <c:pt idx="3929">
                  <c:v>16/12/2016 1:35</c:v>
                </c:pt>
                <c:pt idx="3930">
                  <c:v>16/12/2016 17:16</c:v>
                </c:pt>
                <c:pt idx="3931">
                  <c:v>17/12/2016 1:49</c:v>
                </c:pt>
                <c:pt idx="3932">
                  <c:v>17/12/2016 4:46</c:v>
                </c:pt>
                <c:pt idx="3933">
                  <c:v>17/12/2016 5:17</c:v>
                </c:pt>
                <c:pt idx="3934">
                  <c:v>18/12/2016 20:16</c:v>
                </c:pt>
                <c:pt idx="3935">
                  <c:v>18/12/2016 21:10</c:v>
                </c:pt>
                <c:pt idx="3936">
                  <c:v>19/12/2016 15:16</c:v>
                </c:pt>
                <c:pt idx="3937">
                  <c:v>20/12/2016 15:57</c:v>
                </c:pt>
                <c:pt idx="3938">
                  <c:v>21/12/2016 0:44</c:v>
                </c:pt>
                <c:pt idx="3939">
                  <c:v>21/12/2016 20:51</c:v>
                </c:pt>
                <c:pt idx="3940">
                  <c:v>22/12/2016 4:37</c:v>
                </c:pt>
                <c:pt idx="3941">
                  <c:v>22/12/2016 11:47</c:v>
                </c:pt>
                <c:pt idx="3942">
                  <c:v>22/12/2016 22:04</c:v>
                </c:pt>
                <c:pt idx="3943">
                  <c:v>24/12/2016 17:05</c:v>
                </c:pt>
                <c:pt idx="3944">
                  <c:v>24/12/2016 19:51</c:v>
                </c:pt>
                <c:pt idx="3945">
                  <c:v>26/12/2016 21:41</c:v>
                </c:pt>
                <c:pt idx="3946">
                  <c:v>27/12/2016 18:08</c:v>
                </c:pt>
                <c:pt idx="3947">
                  <c:v>28/12/2016 0:09</c:v>
                </c:pt>
                <c:pt idx="3948">
                  <c:v>28/12/2016 1:26</c:v>
                </c:pt>
                <c:pt idx="3949">
                  <c:v>28/12/2016 18:54</c:v>
                </c:pt>
                <c:pt idx="3950">
                  <c:v>28/12/2016 20:57</c:v>
                </c:pt>
                <c:pt idx="3951">
                  <c:v>29/12/2016 12:01</c:v>
                </c:pt>
                <c:pt idx="3952">
                  <c:v>29/12/2016 19:51</c:v>
                </c:pt>
                <c:pt idx="3953">
                  <c:v>29/12/2016 22:35</c:v>
                </c:pt>
                <c:pt idx="3954">
                  <c:v>30/12/2016 18:54</c:v>
                </c:pt>
                <c:pt idx="3955">
                  <c:v>30/12/2016 18:56</c:v>
                </c:pt>
                <c:pt idx="3956">
                  <c:v>30/12/2016 21:06</c:v>
                </c:pt>
                <c:pt idx="3957">
                  <c:v>01/01/2017 17:35</c:v>
                </c:pt>
                <c:pt idx="3958">
                  <c:v>01/01/2017 21:45</c:v>
                </c:pt>
                <c:pt idx="3959">
                  <c:v>02/01/2017 13:05</c:v>
                </c:pt>
                <c:pt idx="3960">
                  <c:v>02/01/2017 15:55</c:v>
                </c:pt>
                <c:pt idx="3961">
                  <c:v>02/01/2017 21:50</c:v>
                </c:pt>
                <c:pt idx="3962">
                  <c:v>03/01/2017 14:46</c:v>
                </c:pt>
                <c:pt idx="3963">
                  <c:v>03/01/2017 16:36</c:v>
                </c:pt>
                <c:pt idx="3964">
                  <c:v>05/01/2017 16:38</c:v>
                </c:pt>
                <c:pt idx="3965">
                  <c:v>05/01/2017 20:05</c:v>
                </c:pt>
                <c:pt idx="3966">
                  <c:v>06/01/2017 14:23</c:v>
                </c:pt>
                <c:pt idx="3967">
                  <c:v>06/01/2017 16:25</c:v>
                </c:pt>
                <c:pt idx="3968">
                  <c:v>06/01/2017 20:21</c:v>
                </c:pt>
                <c:pt idx="3969">
                  <c:v>07/01/2017 5:54</c:v>
                </c:pt>
                <c:pt idx="3970">
                  <c:v>07/01/2017 7:16</c:v>
                </c:pt>
                <c:pt idx="3971">
                  <c:v>07/01/2017 16:20</c:v>
                </c:pt>
                <c:pt idx="3972">
                  <c:v>09/01/2017 9:59</c:v>
                </c:pt>
                <c:pt idx="3973">
                  <c:v>09/01/2017 21:40</c:v>
                </c:pt>
                <c:pt idx="3974">
                  <c:v>10/01/2017 0:45</c:v>
                </c:pt>
                <c:pt idx="3975">
                  <c:v>10/01/2017 8:46</c:v>
                </c:pt>
                <c:pt idx="3976">
                  <c:v>10/01/2017 14:24</c:v>
                </c:pt>
                <c:pt idx="3977">
                  <c:v>10/01/2017 17:52</c:v>
                </c:pt>
                <c:pt idx="3978">
                  <c:v>11/01/2017 0:28</c:v>
                </c:pt>
                <c:pt idx="3979">
                  <c:v>11/01/2017 1:22</c:v>
                </c:pt>
                <c:pt idx="3980">
                  <c:v>11/01/2017 2:19</c:v>
                </c:pt>
                <c:pt idx="3981">
                  <c:v>11/01/2017 6:16</c:v>
                </c:pt>
                <c:pt idx="3982">
                  <c:v>11/01/2017 6:28</c:v>
                </c:pt>
                <c:pt idx="3983">
                  <c:v>12/01/2017 4:40</c:v>
                </c:pt>
                <c:pt idx="3984">
                  <c:v>12/01/2017 5:16</c:v>
                </c:pt>
                <c:pt idx="3985">
                  <c:v>12/01/2017 12:09</c:v>
                </c:pt>
                <c:pt idx="3986">
                  <c:v>14/01/2017 1:26</c:v>
                </c:pt>
                <c:pt idx="3987">
                  <c:v>15/01/2017 12:43</c:v>
                </c:pt>
                <c:pt idx="3988">
                  <c:v>16/01/2017 12:48</c:v>
                </c:pt>
                <c:pt idx="3989">
                  <c:v>17/01/2017 3:28</c:v>
                </c:pt>
                <c:pt idx="3990">
                  <c:v>17/01/2017 15:32</c:v>
                </c:pt>
                <c:pt idx="3991">
                  <c:v>17/01/2017 19:51</c:v>
                </c:pt>
                <c:pt idx="3992">
                  <c:v>17/01/2017 20:17</c:v>
                </c:pt>
                <c:pt idx="3993">
                  <c:v>18/01/2017 4:56</c:v>
                </c:pt>
                <c:pt idx="3994">
                  <c:v>18/01/2017 7:53</c:v>
                </c:pt>
                <c:pt idx="3995">
                  <c:v>18/01/2017 16:17</c:v>
                </c:pt>
                <c:pt idx="3996">
                  <c:v>19/01/2017 16:39</c:v>
                </c:pt>
                <c:pt idx="3997">
                  <c:v>20/01/2017 11:49</c:v>
                </c:pt>
                <c:pt idx="3998">
                  <c:v>20/01/2017 15:03</c:v>
                </c:pt>
                <c:pt idx="3999">
                  <c:v>21/01/2017 0:26</c:v>
                </c:pt>
                <c:pt idx="4000">
                  <c:v>21/01/2017 12:01</c:v>
                </c:pt>
                <c:pt idx="4001">
                  <c:v>23/01/2017 4:43</c:v>
                </c:pt>
                <c:pt idx="4002">
                  <c:v>23/01/2017 8:50</c:v>
                </c:pt>
                <c:pt idx="4003">
                  <c:v>23/01/2017 13:25</c:v>
                </c:pt>
                <c:pt idx="4004">
                  <c:v>23/01/2017 23:25</c:v>
                </c:pt>
                <c:pt idx="4005">
                  <c:v>24/01/2017 5:51</c:v>
                </c:pt>
                <c:pt idx="4006">
                  <c:v>24/01/2017 14:14</c:v>
                </c:pt>
                <c:pt idx="4007">
                  <c:v>24/01/2017 15:05</c:v>
                </c:pt>
                <c:pt idx="4008">
                  <c:v>24/01/2017 17:23</c:v>
                </c:pt>
                <c:pt idx="4009">
                  <c:v>25/01/2017 5:51</c:v>
                </c:pt>
                <c:pt idx="4010">
                  <c:v>25/01/2017 11:58</c:v>
                </c:pt>
                <c:pt idx="4011">
                  <c:v>26/01/2017 9:01</c:v>
                </c:pt>
                <c:pt idx="4012">
                  <c:v>26/01/2017 20:18</c:v>
                </c:pt>
                <c:pt idx="4013">
                  <c:v>26/01/2017 23:03</c:v>
                </c:pt>
                <c:pt idx="4014">
                  <c:v>27/01/2017 13:05</c:v>
                </c:pt>
                <c:pt idx="4015">
                  <c:v>27/01/2017 22:37</c:v>
                </c:pt>
                <c:pt idx="4016">
                  <c:v>27/01/2017 23:05</c:v>
                </c:pt>
                <c:pt idx="4017">
                  <c:v>28/01/2017 18:44</c:v>
                </c:pt>
                <c:pt idx="4018">
                  <c:v>31/01/2017 14:24</c:v>
                </c:pt>
                <c:pt idx="4019">
                  <c:v>31/01/2017 15:02</c:v>
                </c:pt>
                <c:pt idx="4020">
                  <c:v>31/01/2017 19:19</c:v>
                </c:pt>
                <c:pt idx="4021">
                  <c:v>31/01/2017 19:51</c:v>
                </c:pt>
                <c:pt idx="4022">
                  <c:v>31/01/2017 22:57</c:v>
                </c:pt>
                <c:pt idx="4023">
                  <c:v>01/02/2017 0:45</c:v>
                </c:pt>
                <c:pt idx="4024">
                  <c:v>01/02/2017 13:51</c:v>
                </c:pt>
                <c:pt idx="4025">
                  <c:v>01/02/2017 16:31</c:v>
                </c:pt>
                <c:pt idx="4026">
                  <c:v>01/02/2017 19:14</c:v>
                </c:pt>
                <c:pt idx="4027">
                  <c:v>01/02/2017 19:30</c:v>
                </c:pt>
                <c:pt idx="4028">
                  <c:v>02/02/2017 10:12</c:v>
                </c:pt>
                <c:pt idx="4029">
                  <c:v>02/02/2017 20:00</c:v>
                </c:pt>
                <c:pt idx="4030">
                  <c:v>02/02/2017 23:18</c:v>
                </c:pt>
                <c:pt idx="4031">
                  <c:v>03/02/2017 13:48</c:v>
                </c:pt>
                <c:pt idx="4032">
                  <c:v>03/02/2017 19:26</c:v>
                </c:pt>
                <c:pt idx="4033">
                  <c:v>04/02/2017 4:50</c:v>
                </c:pt>
                <c:pt idx="4034">
                  <c:v>04/02/2017 6:58</c:v>
                </c:pt>
                <c:pt idx="4035">
                  <c:v>06/02/2017 16:03</c:v>
                </c:pt>
                <c:pt idx="4036">
                  <c:v>06/02/2017 18:37</c:v>
                </c:pt>
                <c:pt idx="4037">
                  <c:v>06/02/2017 20:00</c:v>
                </c:pt>
                <c:pt idx="4038">
                  <c:v>07/02/2017 0:07</c:v>
                </c:pt>
                <c:pt idx="4039">
                  <c:v>08/02/2017 10:44</c:v>
                </c:pt>
                <c:pt idx="4040">
                  <c:v>08/02/2017 14:55</c:v>
                </c:pt>
                <c:pt idx="4041">
                  <c:v>08/02/2017 19:00</c:v>
                </c:pt>
                <c:pt idx="4042">
                  <c:v>09/02/2017 4:08</c:v>
                </c:pt>
                <c:pt idx="4043">
                  <c:v>09/02/2017 7:33</c:v>
                </c:pt>
                <c:pt idx="4044">
                  <c:v>09/02/2017 12:21</c:v>
                </c:pt>
                <c:pt idx="4045">
                  <c:v>09/02/2017 17:36</c:v>
                </c:pt>
                <c:pt idx="4046">
                  <c:v>09/02/2017 23:08</c:v>
                </c:pt>
                <c:pt idx="4047">
                  <c:v>10/02/2017 1:58</c:v>
                </c:pt>
                <c:pt idx="4048">
                  <c:v>10/02/2017 16:54</c:v>
                </c:pt>
                <c:pt idx="4049">
                  <c:v>12/02/2017 18:22</c:v>
                </c:pt>
                <c:pt idx="4050">
                  <c:v>13/02/2017 14:38</c:v>
                </c:pt>
                <c:pt idx="4051">
                  <c:v>13/02/2017 21:48</c:v>
                </c:pt>
                <c:pt idx="4052">
                  <c:v>14/02/2017 14:24</c:v>
                </c:pt>
                <c:pt idx="4053">
                  <c:v>14/02/2017 17:01</c:v>
                </c:pt>
                <c:pt idx="4054">
                  <c:v>14/02/2017 17:46</c:v>
                </c:pt>
                <c:pt idx="4055">
                  <c:v>15/02/2017 13:10</c:v>
                </c:pt>
                <c:pt idx="4056">
                  <c:v>16/02/2017 10:14</c:v>
                </c:pt>
                <c:pt idx="4057">
                  <c:v>17/02/2017 11:01</c:v>
                </c:pt>
                <c:pt idx="4058">
                  <c:v>20/02/2017 0:00</c:v>
                </c:pt>
                <c:pt idx="4059">
                  <c:v>24/02/2017 14:00</c:v>
                </c:pt>
                <c:pt idx="4060">
                  <c:v>24/02/2017 21:29</c:v>
                </c:pt>
                <c:pt idx="4061">
                  <c:v>27/02/2017 16:49</c:v>
                </c:pt>
                <c:pt idx="4062">
                  <c:v>01/03/2017 16:42</c:v>
                </c:pt>
                <c:pt idx="4063">
                  <c:v>06/03/2017 18:01</c:v>
                </c:pt>
              </c:strCache>
            </c:strRef>
          </c:cat>
          <c:val>
            <c:numRef>
              <c:f>'Date Created Pivot'!$B$5:$B$4069</c:f>
              <c:numCache>
                <c:formatCode>General</c:formatCode>
                <c:ptCount val="406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6">
                  <c:v>1</c:v>
                </c:pt>
                <c:pt idx="4011">
                  <c:v>1</c:v>
                </c:pt>
                <c:pt idx="4016">
                  <c:v>1</c:v>
                </c:pt>
                <c:pt idx="4017">
                  <c:v>1</c:v>
                </c:pt>
                <c:pt idx="4024">
                  <c:v>1</c:v>
                </c:pt>
                <c:pt idx="4025">
                  <c:v>1</c:v>
                </c:pt>
                <c:pt idx="4041">
                  <c:v>1</c:v>
                </c:pt>
                <c:pt idx="4042">
                  <c:v>1</c:v>
                </c:pt>
                <c:pt idx="4053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BA-42FB-8867-A0D10E7D622F}"/>
            </c:ext>
          </c:extLst>
        </c:ser>
        <c:ser>
          <c:idx val="1"/>
          <c:order val="1"/>
          <c:tx>
            <c:strRef>
              <c:f>'Date Created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Pivot'!$A$5:$A$4069</c:f>
              <c:strCache>
                <c:ptCount val="4064"/>
                <c:pt idx="0">
                  <c:v>17/05/2009 3:55</c:v>
                </c:pt>
                <c:pt idx="1">
                  <c:v>13/07/2009 16:54</c:v>
                </c:pt>
                <c:pt idx="2">
                  <c:v>18/08/2009 21:29</c:v>
                </c:pt>
                <c:pt idx="3">
                  <c:v>25/08/2009 15:26</c:v>
                </c:pt>
                <c:pt idx="4">
                  <c:v>12/09/2009 1:21</c:v>
                </c:pt>
                <c:pt idx="5">
                  <c:v>14/09/2009 6:05</c:v>
                </c:pt>
                <c:pt idx="6">
                  <c:v>14/09/2009 21:38</c:v>
                </c:pt>
                <c:pt idx="7">
                  <c:v>23/09/2009 13:35</c:v>
                </c:pt>
                <c:pt idx="8">
                  <c:v>23/09/2009 17:24</c:v>
                </c:pt>
                <c:pt idx="9">
                  <c:v>02/10/2009 2:31</c:v>
                </c:pt>
                <c:pt idx="10">
                  <c:v>16/10/2009 22:02</c:v>
                </c:pt>
                <c:pt idx="11">
                  <c:v>05/11/2009 18:02</c:v>
                </c:pt>
                <c:pt idx="12">
                  <c:v>06/11/2009 20:07</c:v>
                </c:pt>
                <c:pt idx="13">
                  <c:v>10/11/2009 16:48</c:v>
                </c:pt>
                <c:pt idx="14">
                  <c:v>14/01/2010 13:00</c:v>
                </c:pt>
                <c:pt idx="15">
                  <c:v>16/01/2010 22:04</c:v>
                </c:pt>
                <c:pt idx="16">
                  <c:v>20/01/2010 10:11</c:v>
                </c:pt>
                <c:pt idx="17">
                  <c:v>27/01/2010 4:11</c:v>
                </c:pt>
                <c:pt idx="18">
                  <c:v>04/02/2010 7:45</c:v>
                </c:pt>
                <c:pt idx="19">
                  <c:v>06/02/2010 22:03</c:v>
                </c:pt>
                <c:pt idx="20">
                  <c:v>26/02/2010 21:36</c:v>
                </c:pt>
                <c:pt idx="21">
                  <c:v>10/03/2010 21:15</c:v>
                </c:pt>
                <c:pt idx="22">
                  <c:v>11/03/2010 20:02</c:v>
                </c:pt>
                <c:pt idx="23">
                  <c:v>13/03/2010 5:48</c:v>
                </c:pt>
                <c:pt idx="24">
                  <c:v>17/03/2010 10:48</c:v>
                </c:pt>
                <c:pt idx="25">
                  <c:v>18/03/2010 17:52</c:v>
                </c:pt>
                <c:pt idx="26">
                  <c:v>29/03/2010 15:54</c:v>
                </c:pt>
                <c:pt idx="27">
                  <c:v>30/03/2010 5:53</c:v>
                </c:pt>
                <c:pt idx="28">
                  <c:v>06/04/2010 17:52</c:v>
                </c:pt>
                <c:pt idx="29">
                  <c:v>23/04/2010 19:28</c:v>
                </c:pt>
                <c:pt idx="30">
                  <c:v>01/05/2010 5:45</c:v>
                </c:pt>
                <c:pt idx="31">
                  <c:v>06/05/2010 4:48</c:v>
                </c:pt>
                <c:pt idx="32">
                  <c:v>12/05/2010 6:54</c:v>
                </c:pt>
                <c:pt idx="33">
                  <c:v>14/05/2010 21:58</c:v>
                </c:pt>
                <c:pt idx="34">
                  <c:v>15/05/2010 22:19</c:v>
                </c:pt>
                <c:pt idx="35">
                  <c:v>24/05/2010 12:56</c:v>
                </c:pt>
                <c:pt idx="36">
                  <c:v>26/05/2010 15:54</c:v>
                </c:pt>
                <c:pt idx="37">
                  <c:v>01/06/2010 18:07</c:v>
                </c:pt>
                <c:pt idx="38">
                  <c:v>03/06/2010 21:16</c:v>
                </c:pt>
                <c:pt idx="39">
                  <c:v>03/06/2010 22:10</c:v>
                </c:pt>
                <c:pt idx="40">
                  <c:v>06/06/2010 19:09</c:v>
                </c:pt>
                <c:pt idx="41">
                  <c:v>09/06/2010 0:28</c:v>
                </c:pt>
                <c:pt idx="42">
                  <c:v>11/06/2010 19:14</c:v>
                </c:pt>
                <c:pt idx="43">
                  <c:v>14/06/2010 2:01</c:v>
                </c:pt>
                <c:pt idx="44">
                  <c:v>18/06/2010 3:00</c:v>
                </c:pt>
                <c:pt idx="45">
                  <c:v>18/06/2010 20:06</c:v>
                </c:pt>
                <c:pt idx="46">
                  <c:v>25/06/2010 2:46</c:v>
                </c:pt>
                <c:pt idx="47">
                  <c:v>26/06/2010 0:35</c:v>
                </c:pt>
                <c:pt idx="48">
                  <c:v>28/06/2010 5:28</c:v>
                </c:pt>
                <c:pt idx="49">
                  <c:v>19/07/2010 21:26</c:v>
                </c:pt>
                <c:pt idx="50">
                  <c:v>20/07/2010 5:32</c:v>
                </c:pt>
                <c:pt idx="51">
                  <c:v>20/07/2010 18:38</c:v>
                </c:pt>
                <c:pt idx="52">
                  <c:v>05/08/2010 17:09</c:v>
                </c:pt>
                <c:pt idx="53">
                  <c:v>09/08/2010 1:34</c:v>
                </c:pt>
                <c:pt idx="54">
                  <c:v>27/08/2010 0:16</c:v>
                </c:pt>
                <c:pt idx="55">
                  <c:v>08/09/2010 20:04</c:v>
                </c:pt>
                <c:pt idx="56">
                  <c:v>09/09/2010 14:30</c:v>
                </c:pt>
                <c:pt idx="57">
                  <c:v>10/09/2010 3:03</c:v>
                </c:pt>
                <c:pt idx="58">
                  <c:v>13/09/2010 20:28</c:v>
                </c:pt>
                <c:pt idx="59">
                  <c:v>15/09/2010 16:25</c:v>
                </c:pt>
                <c:pt idx="60">
                  <c:v>05/10/2010 22:54</c:v>
                </c:pt>
                <c:pt idx="61">
                  <c:v>07/10/2010 19:34</c:v>
                </c:pt>
                <c:pt idx="62">
                  <c:v>13/10/2010 0:40</c:v>
                </c:pt>
                <c:pt idx="63">
                  <c:v>14/10/2010 15:43</c:v>
                </c:pt>
                <c:pt idx="64">
                  <c:v>18/10/2010 5:24</c:v>
                </c:pt>
                <c:pt idx="65">
                  <c:v>27/10/2010 6:20</c:v>
                </c:pt>
                <c:pt idx="66">
                  <c:v>29/10/2010 8:43</c:v>
                </c:pt>
                <c:pt idx="67">
                  <c:v>05/11/2010 14:54</c:v>
                </c:pt>
                <c:pt idx="68">
                  <c:v>20/11/2010 19:34</c:v>
                </c:pt>
                <c:pt idx="69">
                  <c:v>23/11/2010 3:08</c:v>
                </c:pt>
                <c:pt idx="70">
                  <c:v>23/11/2010 5:35</c:v>
                </c:pt>
                <c:pt idx="71">
                  <c:v>25/11/2010 5:45</c:v>
                </c:pt>
                <c:pt idx="72">
                  <c:v>01/12/2010 18:10</c:v>
                </c:pt>
                <c:pt idx="73">
                  <c:v>02/12/2010 2:34</c:v>
                </c:pt>
                <c:pt idx="74">
                  <c:v>04/12/2010 2:06</c:v>
                </c:pt>
                <c:pt idx="75">
                  <c:v>14/12/2010 8:51</c:v>
                </c:pt>
                <c:pt idx="76">
                  <c:v>19/12/2010 21:17</c:v>
                </c:pt>
                <c:pt idx="77">
                  <c:v>24/12/2010 2:40</c:v>
                </c:pt>
                <c:pt idx="78">
                  <c:v>30/12/2010 20:08</c:v>
                </c:pt>
                <c:pt idx="79">
                  <c:v>12/01/2011 5:57</c:v>
                </c:pt>
                <c:pt idx="80">
                  <c:v>12/01/2011 7:44</c:v>
                </c:pt>
                <c:pt idx="81">
                  <c:v>12/01/2011 7:49</c:v>
                </c:pt>
                <c:pt idx="82">
                  <c:v>14/01/2011 10:18</c:v>
                </c:pt>
                <c:pt idx="83">
                  <c:v>21/01/2011 1:56</c:v>
                </c:pt>
                <c:pt idx="84">
                  <c:v>21/01/2011 15:35</c:v>
                </c:pt>
                <c:pt idx="85">
                  <c:v>21/01/2011 23:52</c:v>
                </c:pt>
                <c:pt idx="86">
                  <c:v>22/01/2011 0:46</c:v>
                </c:pt>
                <c:pt idx="87">
                  <c:v>24/01/2011 16:40</c:v>
                </c:pt>
                <c:pt idx="88">
                  <c:v>24/01/2011 19:48</c:v>
                </c:pt>
                <c:pt idx="89">
                  <c:v>25/01/2011 23:20</c:v>
                </c:pt>
                <c:pt idx="90">
                  <c:v>27/01/2011 0:37</c:v>
                </c:pt>
                <c:pt idx="91">
                  <c:v>02/02/2011 12:57</c:v>
                </c:pt>
                <c:pt idx="92">
                  <c:v>11/02/2011 19:07</c:v>
                </c:pt>
                <c:pt idx="93">
                  <c:v>13/02/2011 2:03</c:v>
                </c:pt>
                <c:pt idx="94">
                  <c:v>13/02/2011 18:09</c:v>
                </c:pt>
                <c:pt idx="95">
                  <c:v>14/02/2011 12:38</c:v>
                </c:pt>
                <c:pt idx="96">
                  <c:v>16/02/2011 18:24</c:v>
                </c:pt>
                <c:pt idx="97">
                  <c:v>18/02/2011 16:54</c:v>
                </c:pt>
                <c:pt idx="98">
                  <c:v>21/02/2011 11:55</c:v>
                </c:pt>
                <c:pt idx="99">
                  <c:v>10/03/2011 16:41</c:v>
                </c:pt>
                <c:pt idx="100">
                  <c:v>17/03/2011 2:19</c:v>
                </c:pt>
                <c:pt idx="101">
                  <c:v>17/03/2011 9:39</c:v>
                </c:pt>
                <c:pt idx="102">
                  <c:v>22/03/2011 4:21</c:v>
                </c:pt>
                <c:pt idx="103">
                  <c:v>23/03/2011 21:37</c:v>
                </c:pt>
                <c:pt idx="104">
                  <c:v>24/03/2011 20:01</c:v>
                </c:pt>
                <c:pt idx="105">
                  <c:v>24/03/2011 23:02</c:v>
                </c:pt>
                <c:pt idx="106">
                  <c:v>30/03/2011 22:36</c:v>
                </c:pt>
                <c:pt idx="107">
                  <c:v>31/03/2011 3:42</c:v>
                </c:pt>
                <c:pt idx="108">
                  <c:v>02/04/2011 23:34</c:v>
                </c:pt>
                <c:pt idx="109">
                  <c:v>03/04/2011 16:10</c:v>
                </c:pt>
                <c:pt idx="110">
                  <c:v>04/04/2011 20:47</c:v>
                </c:pt>
                <c:pt idx="111">
                  <c:v>05/04/2011 2:13</c:v>
                </c:pt>
                <c:pt idx="112">
                  <c:v>05/04/2011 3:53</c:v>
                </c:pt>
                <c:pt idx="113">
                  <c:v>05/04/2011 19:52</c:v>
                </c:pt>
                <c:pt idx="114">
                  <c:v>05/04/2011 20:50</c:v>
                </c:pt>
                <c:pt idx="115">
                  <c:v>11/04/2011 3:49</c:v>
                </c:pt>
                <c:pt idx="116">
                  <c:v>13/04/2011 0:20</c:v>
                </c:pt>
                <c:pt idx="117">
                  <c:v>13/04/2011 2:22</c:v>
                </c:pt>
                <c:pt idx="118">
                  <c:v>15/04/2011 18:11</c:v>
                </c:pt>
                <c:pt idx="119">
                  <c:v>25/04/2011 4:33</c:v>
                </c:pt>
                <c:pt idx="120">
                  <c:v>30/04/2011 2:04</c:v>
                </c:pt>
                <c:pt idx="121">
                  <c:v>02/05/2011 22:47</c:v>
                </c:pt>
                <c:pt idx="122">
                  <c:v>03/05/2011 23:21</c:v>
                </c:pt>
                <c:pt idx="123">
                  <c:v>05/05/2011 19:33</c:v>
                </c:pt>
                <c:pt idx="124">
                  <c:v>07/05/2011 12:10</c:v>
                </c:pt>
                <c:pt idx="125">
                  <c:v>08/05/2011 15:18</c:v>
                </c:pt>
                <c:pt idx="126">
                  <c:v>08/05/2011 21:06</c:v>
                </c:pt>
                <c:pt idx="127">
                  <c:v>09/05/2011 17:31</c:v>
                </c:pt>
                <c:pt idx="128">
                  <c:v>12/05/2011 17:02</c:v>
                </c:pt>
                <c:pt idx="129">
                  <c:v>16/05/2011 17:50</c:v>
                </c:pt>
                <c:pt idx="130">
                  <c:v>19/05/2011 1:14</c:v>
                </c:pt>
                <c:pt idx="131">
                  <c:v>19/05/2011 21:14</c:v>
                </c:pt>
                <c:pt idx="132">
                  <c:v>24/05/2011 0:31</c:v>
                </c:pt>
                <c:pt idx="133">
                  <c:v>24/05/2011 6:51</c:v>
                </c:pt>
                <c:pt idx="134">
                  <c:v>25/05/2011 0:35</c:v>
                </c:pt>
                <c:pt idx="135">
                  <c:v>26/05/2011 13:42</c:v>
                </c:pt>
                <c:pt idx="136">
                  <c:v>27/05/2011 19:45</c:v>
                </c:pt>
                <c:pt idx="137">
                  <c:v>28/05/2011 18:54</c:v>
                </c:pt>
                <c:pt idx="138">
                  <c:v>31/05/2011 15:19</c:v>
                </c:pt>
                <c:pt idx="139">
                  <c:v>01/06/2011 19:05</c:v>
                </c:pt>
                <c:pt idx="140">
                  <c:v>02/06/2011 15:34</c:v>
                </c:pt>
                <c:pt idx="141">
                  <c:v>03/06/2011 11:57</c:v>
                </c:pt>
                <c:pt idx="142">
                  <c:v>07/06/2011 4:42</c:v>
                </c:pt>
                <c:pt idx="143">
                  <c:v>09/06/2011 4:43</c:v>
                </c:pt>
                <c:pt idx="144">
                  <c:v>09/06/2011 5:37</c:v>
                </c:pt>
                <c:pt idx="145">
                  <c:v>11/06/2011 3:02</c:v>
                </c:pt>
                <c:pt idx="146">
                  <c:v>12/06/2011 3:14</c:v>
                </c:pt>
                <c:pt idx="147">
                  <c:v>12/06/2011 7:08</c:v>
                </c:pt>
                <c:pt idx="148">
                  <c:v>16/06/2011 17:32</c:v>
                </c:pt>
                <c:pt idx="149">
                  <c:v>17/06/2011 18:46</c:v>
                </c:pt>
                <c:pt idx="150">
                  <c:v>19/06/2011 15:07</c:v>
                </c:pt>
                <c:pt idx="151">
                  <c:v>24/06/2011 7:27</c:v>
                </c:pt>
                <c:pt idx="152">
                  <c:v>24/06/2011 20:08</c:v>
                </c:pt>
                <c:pt idx="153">
                  <c:v>29/06/2011 1:17</c:v>
                </c:pt>
                <c:pt idx="154">
                  <c:v>29/06/2011 1:39</c:v>
                </c:pt>
                <c:pt idx="155">
                  <c:v>06/07/2011 2:32</c:v>
                </c:pt>
                <c:pt idx="156">
                  <c:v>06/07/2011 21:05</c:v>
                </c:pt>
                <c:pt idx="157">
                  <c:v>06/07/2011 21:30</c:v>
                </c:pt>
                <c:pt idx="158">
                  <c:v>07/07/2011 14:38</c:v>
                </c:pt>
                <c:pt idx="159">
                  <c:v>07/07/2011 20:05</c:v>
                </c:pt>
                <c:pt idx="160">
                  <c:v>08/07/2011 20:12</c:v>
                </c:pt>
                <c:pt idx="161">
                  <c:v>12/07/2011 2:45</c:v>
                </c:pt>
                <c:pt idx="162">
                  <c:v>12/07/2011 16:01</c:v>
                </c:pt>
                <c:pt idx="163">
                  <c:v>15/07/2011 1:39</c:v>
                </c:pt>
                <c:pt idx="164">
                  <c:v>23/07/2011 0:18</c:v>
                </c:pt>
                <c:pt idx="165">
                  <c:v>26/07/2011 8:10</c:v>
                </c:pt>
                <c:pt idx="166">
                  <c:v>26/07/2011 17:02</c:v>
                </c:pt>
                <c:pt idx="167">
                  <c:v>27/07/2011 18:04</c:v>
                </c:pt>
                <c:pt idx="168">
                  <c:v>27/07/2011 19:32</c:v>
                </c:pt>
                <c:pt idx="169">
                  <c:v>28/07/2011 18:57</c:v>
                </c:pt>
                <c:pt idx="170">
                  <c:v>29/07/2011 18:12</c:v>
                </c:pt>
                <c:pt idx="171">
                  <c:v>30/07/2011 17:30</c:v>
                </c:pt>
                <c:pt idx="172">
                  <c:v>02/08/2011 21:20</c:v>
                </c:pt>
                <c:pt idx="173">
                  <c:v>03/08/2011 17:36</c:v>
                </c:pt>
                <c:pt idx="174">
                  <c:v>04/08/2011 20:39</c:v>
                </c:pt>
                <c:pt idx="175">
                  <c:v>06/08/2011 14:30</c:v>
                </c:pt>
                <c:pt idx="176">
                  <c:v>08/08/2011 16:35</c:v>
                </c:pt>
                <c:pt idx="177">
                  <c:v>08/08/2011 16:58</c:v>
                </c:pt>
                <c:pt idx="178">
                  <c:v>08/08/2011 17:12</c:v>
                </c:pt>
                <c:pt idx="179">
                  <c:v>09/08/2011 4:54</c:v>
                </c:pt>
                <c:pt idx="180">
                  <c:v>10/08/2011 21:02</c:v>
                </c:pt>
                <c:pt idx="181">
                  <c:v>11/08/2011 1:00</c:v>
                </c:pt>
                <c:pt idx="182">
                  <c:v>12/08/2011 4:37</c:v>
                </c:pt>
                <c:pt idx="183">
                  <c:v>16/08/2011 22:00</c:v>
                </c:pt>
                <c:pt idx="184">
                  <c:v>17/08/2011 20:22</c:v>
                </c:pt>
                <c:pt idx="185">
                  <c:v>23/08/2011 18:28</c:v>
                </c:pt>
                <c:pt idx="186">
                  <c:v>24/08/2011 3:00</c:v>
                </c:pt>
                <c:pt idx="187">
                  <c:v>27/08/2011 3:58</c:v>
                </c:pt>
                <c:pt idx="188">
                  <c:v>29/08/2011 0:18</c:v>
                </c:pt>
                <c:pt idx="189">
                  <c:v>30/08/2011 16:12</c:v>
                </c:pt>
                <c:pt idx="190">
                  <c:v>31/08/2011 4:30</c:v>
                </c:pt>
                <c:pt idx="191">
                  <c:v>02/09/2011 7:08</c:v>
                </c:pt>
                <c:pt idx="192">
                  <c:v>02/09/2011 18:52</c:v>
                </c:pt>
                <c:pt idx="193">
                  <c:v>07/09/2011 23:57</c:v>
                </c:pt>
                <c:pt idx="194">
                  <c:v>09/09/2011 17:07</c:v>
                </c:pt>
                <c:pt idx="195">
                  <c:v>09/09/2011 19:41</c:v>
                </c:pt>
                <c:pt idx="196">
                  <c:v>10/09/2011 0:01</c:v>
                </c:pt>
                <c:pt idx="197">
                  <c:v>13/09/2011 20:56</c:v>
                </c:pt>
                <c:pt idx="198">
                  <c:v>14/09/2011 15:22</c:v>
                </c:pt>
                <c:pt idx="199">
                  <c:v>16/09/2011 17:35</c:v>
                </c:pt>
                <c:pt idx="200">
                  <c:v>16/09/2011 23:09</c:v>
                </c:pt>
                <c:pt idx="201">
                  <c:v>20/09/2011 20:54</c:v>
                </c:pt>
                <c:pt idx="202">
                  <c:v>23/09/2011 3:39</c:v>
                </c:pt>
                <c:pt idx="203">
                  <c:v>25/09/2011 2:53</c:v>
                </c:pt>
                <c:pt idx="204">
                  <c:v>26/09/2011 19:16</c:v>
                </c:pt>
                <c:pt idx="205">
                  <c:v>02/10/2011 14:02</c:v>
                </c:pt>
                <c:pt idx="206">
                  <c:v>05/10/2011 4:23</c:v>
                </c:pt>
                <c:pt idx="207">
                  <c:v>13/10/2011 20:58</c:v>
                </c:pt>
                <c:pt idx="208">
                  <c:v>17/10/2011 4:48</c:v>
                </c:pt>
                <c:pt idx="209">
                  <c:v>17/10/2011 15:11</c:v>
                </c:pt>
                <c:pt idx="210">
                  <c:v>22/10/2011 1:02</c:v>
                </c:pt>
                <c:pt idx="211">
                  <c:v>24/10/2011 14:46</c:v>
                </c:pt>
                <c:pt idx="212">
                  <c:v>28/10/2011 16:35</c:v>
                </c:pt>
                <c:pt idx="213">
                  <c:v>29/10/2011 1:13</c:v>
                </c:pt>
                <c:pt idx="214">
                  <c:v>29/10/2011 3:35</c:v>
                </c:pt>
                <c:pt idx="215">
                  <c:v>31/10/2011 4:06</c:v>
                </c:pt>
                <c:pt idx="216">
                  <c:v>01/11/2011 4:45</c:v>
                </c:pt>
                <c:pt idx="217">
                  <c:v>03/11/2011 2:39</c:v>
                </c:pt>
                <c:pt idx="218">
                  <c:v>05/11/2011 21:21</c:v>
                </c:pt>
                <c:pt idx="219">
                  <c:v>07/11/2011 17:53</c:v>
                </c:pt>
                <c:pt idx="220">
                  <c:v>08/11/2011 18:21</c:v>
                </c:pt>
                <c:pt idx="221">
                  <c:v>11/11/2011 18:17</c:v>
                </c:pt>
                <c:pt idx="222">
                  <c:v>13/11/2011 16:05</c:v>
                </c:pt>
                <c:pt idx="223">
                  <c:v>14/11/2011 6:34</c:v>
                </c:pt>
                <c:pt idx="224">
                  <c:v>15/11/2011 11:49</c:v>
                </c:pt>
                <c:pt idx="225">
                  <c:v>16/11/2011 0:19</c:v>
                </c:pt>
                <c:pt idx="226">
                  <c:v>16/11/2011 1:26</c:v>
                </c:pt>
                <c:pt idx="227">
                  <c:v>18/11/2011 1:00</c:v>
                </c:pt>
                <c:pt idx="228">
                  <c:v>18/11/2011 20:48</c:v>
                </c:pt>
                <c:pt idx="229">
                  <c:v>21/11/2011 5:16</c:v>
                </c:pt>
                <c:pt idx="230">
                  <c:v>22/11/2011 16:12</c:v>
                </c:pt>
                <c:pt idx="231">
                  <c:v>23/11/2011 18:35</c:v>
                </c:pt>
                <c:pt idx="232">
                  <c:v>29/11/2011 4:04</c:v>
                </c:pt>
                <c:pt idx="233">
                  <c:v>30/11/2011 6:01</c:v>
                </c:pt>
                <c:pt idx="234">
                  <c:v>01/12/2011 18:11</c:v>
                </c:pt>
                <c:pt idx="235">
                  <c:v>02/12/2011 19:05</c:v>
                </c:pt>
                <c:pt idx="236">
                  <c:v>05/12/2011 11:33</c:v>
                </c:pt>
                <c:pt idx="237">
                  <c:v>06/12/2011 0:34</c:v>
                </c:pt>
                <c:pt idx="238">
                  <c:v>06/12/2011 22:47</c:v>
                </c:pt>
                <c:pt idx="239">
                  <c:v>06/12/2011 23:06</c:v>
                </c:pt>
                <c:pt idx="240">
                  <c:v>07/12/2011 1:36</c:v>
                </c:pt>
                <c:pt idx="241">
                  <c:v>15/12/2011 3:35</c:v>
                </c:pt>
                <c:pt idx="242">
                  <c:v>16/12/2011 13:14</c:v>
                </c:pt>
                <c:pt idx="243">
                  <c:v>16/12/2011 23:49</c:v>
                </c:pt>
                <c:pt idx="244">
                  <c:v>17/12/2011 21:46</c:v>
                </c:pt>
                <c:pt idx="245">
                  <c:v>18/12/2011 21:33</c:v>
                </c:pt>
                <c:pt idx="246">
                  <c:v>19/12/2011 21:12</c:v>
                </c:pt>
                <c:pt idx="247">
                  <c:v>21/12/2011 2:08</c:v>
                </c:pt>
                <c:pt idx="248">
                  <c:v>27/12/2011 17:43</c:v>
                </c:pt>
                <c:pt idx="249">
                  <c:v>29/12/2011 18:54</c:v>
                </c:pt>
                <c:pt idx="250">
                  <c:v>01/01/2012 15:34</c:v>
                </c:pt>
                <c:pt idx="251">
                  <c:v>03/01/2012 19:26</c:v>
                </c:pt>
                <c:pt idx="252">
                  <c:v>10/01/2012 17:44</c:v>
                </c:pt>
                <c:pt idx="253">
                  <c:v>12/01/2012 21:43</c:v>
                </c:pt>
                <c:pt idx="254">
                  <c:v>13/01/2012 2:49</c:v>
                </c:pt>
                <c:pt idx="255">
                  <c:v>13/01/2012 22:03</c:v>
                </c:pt>
                <c:pt idx="256">
                  <c:v>15/01/2012 17:31</c:v>
                </c:pt>
                <c:pt idx="257">
                  <c:v>16/01/2012 15:37</c:v>
                </c:pt>
                <c:pt idx="258">
                  <c:v>17/01/2012 14:23</c:v>
                </c:pt>
                <c:pt idx="259">
                  <c:v>18/01/2012 1:08</c:v>
                </c:pt>
                <c:pt idx="260">
                  <c:v>18/01/2012 7:39</c:v>
                </c:pt>
                <c:pt idx="261">
                  <c:v>19/01/2012 0:53</c:v>
                </c:pt>
                <c:pt idx="262">
                  <c:v>19/01/2012 11:21</c:v>
                </c:pt>
                <c:pt idx="263">
                  <c:v>19/01/2012 17:33</c:v>
                </c:pt>
                <c:pt idx="264">
                  <c:v>25/01/2012 19:14</c:v>
                </c:pt>
                <c:pt idx="265">
                  <c:v>25/01/2012 20:33</c:v>
                </c:pt>
                <c:pt idx="266">
                  <c:v>25/01/2012 20:34</c:v>
                </c:pt>
                <c:pt idx="267">
                  <c:v>26/01/2012 9:01</c:v>
                </c:pt>
                <c:pt idx="268">
                  <c:v>27/01/2012 0:07</c:v>
                </c:pt>
                <c:pt idx="269">
                  <c:v>28/01/2012 16:17</c:v>
                </c:pt>
                <c:pt idx="270">
                  <c:v>29/01/2012 16:18</c:v>
                </c:pt>
                <c:pt idx="271">
                  <c:v>30/01/2012 1:29</c:v>
                </c:pt>
                <c:pt idx="272">
                  <c:v>31/01/2012 0:28</c:v>
                </c:pt>
                <c:pt idx="273">
                  <c:v>31/01/2012 18:16</c:v>
                </c:pt>
                <c:pt idx="274">
                  <c:v>31/01/2012 20:06</c:v>
                </c:pt>
                <c:pt idx="275">
                  <c:v>31/01/2012 22:46</c:v>
                </c:pt>
                <c:pt idx="276">
                  <c:v>31/01/2012 23:30</c:v>
                </c:pt>
                <c:pt idx="277">
                  <c:v>02/02/2012 4:47</c:v>
                </c:pt>
                <c:pt idx="278">
                  <c:v>02/02/2012 15:39</c:v>
                </c:pt>
                <c:pt idx="279">
                  <c:v>06/02/2012 20:17</c:v>
                </c:pt>
                <c:pt idx="280">
                  <c:v>07/02/2012 2:43</c:v>
                </c:pt>
                <c:pt idx="281">
                  <c:v>07/02/2012 21:10</c:v>
                </c:pt>
                <c:pt idx="282">
                  <c:v>09/02/2012 1:00</c:v>
                </c:pt>
                <c:pt idx="283">
                  <c:v>09/02/2012 1:56</c:v>
                </c:pt>
                <c:pt idx="284">
                  <c:v>09/02/2012 4:02</c:v>
                </c:pt>
                <c:pt idx="285">
                  <c:v>09/02/2012 15:07</c:v>
                </c:pt>
                <c:pt idx="286">
                  <c:v>10/02/2012 23:36</c:v>
                </c:pt>
                <c:pt idx="287">
                  <c:v>13/02/2012 15:17</c:v>
                </c:pt>
                <c:pt idx="288">
                  <c:v>17/02/2012 1:35</c:v>
                </c:pt>
                <c:pt idx="289">
                  <c:v>17/02/2012 13:17</c:v>
                </c:pt>
                <c:pt idx="290">
                  <c:v>19/02/2012 17:12</c:v>
                </c:pt>
                <c:pt idx="291">
                  <c:v>20/02/2012 17:37</c:v>
                </c:pt>
                <c:pt idx="292">
                  <c:v>21/02/2012 20:40</c:v>
                </c:pt>
                <c:pt idx="293">
                  <c:v>22/02/2012 1:22</c:v>
                </c:pt>
                <c:pt idx="294">
                  <c:v>22/02/2012 6:03</c:v>
                </c:pt>
                <c:pt idx="295">
                  <c:v>24/02/2012 14:42</c:v>
                </c:pt>
                <c:pt idx="296">
                  <c:v>28/02/2012 1:57</c:v>
                </c:pt>
                <c:pt idx="297">
                  <c:v>28/02/2012 14:45</c:v>
                </c:pt>
                <c:pt idx="298">
                  <c:v>01/03/2012 21:53</c:v>
                </c:pt>
                <c:pt idx="299">
                  <c:v>02/03/2012 18:00</c:v>
                </c:pt>
                <c:pt idx="300">
                  <c:v>02/03/2012 21:00</c:v>
                </c:pt>
                <c:pt idx="301">
                  <c:v>03/03/2012 0:03</c:v>
                </c:pt>
                <c:pt idx="302">
                  <c:v>05/03/2012 0:55</c:v>
                </c:pt>
                <c:pt idx="303">
                  <c:v>05/03/2012 17:25</c:v>
                </c:pt>
                <c:pt idx="304">
                  <c:v>05/03/2012 17:46</c:v>
                </c:pt>
                <c:pt idx="305">
                  <c:v>05/03/2012 18:33</c:v>
                </c:pt>
                <c:pt idx="306">
                  <c:v>06/03/2012 19:00</c:v>
                </c:pt>
                <c:pt idx="307">
                  <c:v>09/03/2012 19:19</c:v>
                </c:pt>
                <c:pt idx="308">
                  <c:v>09/03/2012 22:45</c:v>
                </c:pt>
                <c:pt idx="309">
                  <c:v>10/03/2012 3:00</c:v>
                </c:pt>
                <c:pt idx="310">
                  <c:v>10/03/2012 5:42</c:v>
                </c:pt>
                <c:pt idx="311">
                  <c:v>13/03/2012 17:02</c:v>
                </c:pt>
                <c:pt idx="312">
                  <c:v>13/03/2012 19:15</c:v>
                </c:pt>
                <c:pt idx="313">
                  <c:v>15/03/2012 1:20</c:v>
                </c:pt>
                <c:pt idx="314">
                  <c:v>17/03/2012 11:02</c:v>
                </c:pt>
                <c:pt idx="315">
                  <c:v>19/03/2012 16:31</c:v>
                </c:pt>
                <c:pt idx="316">
                  <c:v>19/03/2012 16:44</c:v>
                </c:pt>
                <c:pt idx="317">
                  <c:v>19/03/2012 18:34</c:v>
                </c:pt>
                <c:pt idx="318">
                  <c:v>19/03/2012 18:38</c:v>
                </c:pt>
                <c:pt idx="319">
                  <c:v>19/03/2012 20:02</c:v>
                </c:pt>
                <c:pt idx="320">
                  <c:v>19/03/2012 21:22</c:v>
                </c:pt>
                <c:pt idx="321">
                  <c:v>19/03/2012 23:26</c:v>
                </c:pt>
                <c:pt idx="322">
                  <c:v>22/03/2012 1:12</c:v>
                </c:pt>
                <c:pt idx="323">
                  <c:v>22/03/2012 17:01</c:v>
                </c:pt>
                <c:pt idx="324">
                  <c:v>22/03/2012 21:49</c:v>
                </c:pt>
                <c:pt idx="325">
                  <c:v>23/03/2012 16:59</c:v>
                </c:pt>
                <c:pt idx="326">
                  <c:v>27/03/2012 0:35</c:v>
                </c:pt>
                <c:pt idx="327">
                  <c:v>28/03/2012 15:31</c:v>
                </c:pt>
                <c:pt idx="328">
                  <c:v>28/03/2012 16:00</c:v>
                </c:pt>
                <c:pt idx="329">
                  <c:v>28/03/2012 23:51</c:v>
                </c:pt>
                <c:pt idx="330">
                  <c:v>29/03/2012 3:28</c:v>
                </c:pt>
                <c:pt idx="331">
                  <c:v>29/03/2012 6:10</c:v>
                </c:pt>
                <c:pt idx="332">
                  <c:v>29/03/2012 6:30</c:v>
                </c:pt>
                <c:pt idx="333">
                  <c:v>30/03/2012 1:13</c:v>
                </c:pt>
                <c:pt idx="334">
                  <c:v>31/03/2012 15:30</c:v>
                </c:pt>
                <c:pt idx="335">
                  <c:v>03/04/2012 23:00</c:v>
                </c:pt>
                <c:pt idx="336">
                  <c:v>04/04/2012 14:33</c:v>
                </c:pt>
                <c:pt idx="337">
                  <c:v>05/04/2012 3:20</c:v>
                </c:pt>
                <c:pt idx="338">
                  <c:v>05/04/2012 3:45</c:v>
                </c:pt>
                <c:pt idx="339">
                  <c:v>05/04/2012 17:25</c:v>
                </c:pt>
                <c:pt idx="340">
                  <c:v>05/04/2012 19:15</c:v>
                </c:pt>
                <c:pt idx="341">
                  <c:v>06/04/2012 10:59</c:v>
                </c:pt>
                <c:pt idx="342">
                  <c:v>06/04/2012 21:41</c:v>
                </c:pt>
                <c:pt idx="343">
                  <c:v>10/04/2012 20:20</c:v>
                </c:pt>
                <c:pt idx="344">
                  <c:v>11/04/2012 14:53</c:v>
                </c:pt>
                <c:pt idx="345">
                  <c:v>14/04/2012 18:54</c:v>
                </c:pt>
                <c:pt idx="346">
                  <c:v>14/04/2012 19:44</c:v>
                </c:pt>
                <c:pt idx="347">
                  <c:v>14/04/2012 22:28</c:v>
                </c:pt>
                <c:pt idx="348">
                  <c:v>18/04/2012 21:15</c:v>
                </c:pt>
                <c:pt idx="349">
                  <c:v>19/04/2012 17:05</c:v>
                </c:pt>
                <c:pt idx="350">
                  <c:v>20/04/2012 19:01</c:v>
                </c:pt>
                <c:pt idx="351">
                  <c:v>21/04/2012 6:31</c:v>
                </c:pt>
                <c:pt idx="352">
                  <c:v>23/04/2012 15:29</c:v>
                </c:pt>
                <c:pt idx="353">
                  <c:v>24/04/2012 1:47</c:v>
                </c:pt>
                <c:pt idx="354">
                  <c:v>24/04/2012 5:27</c:v>
                </c:pt>
                <c:pt idx="355">
                  <c:v>24/04/2012 18:46</c:v>
                </c:pt>
                <c:pt idx="356">
                  <c:v>25/04/2012 23:39</c:v>
                </c:pt>
                <c:pt idx="357">
                  <c:v>26/04/2012 20:58</c:v>
                </c:pt>
                <c:pt idx="358">
                  <c:v>27/04/2012 1:59</c:v>
                </c:pt>
                <c:pt idx="359">
                  <c:v>27/04/2012 15:43</c:v>
                </c:pt>
                <c:pt idx="360">
                  <c:v>27/04/2012 22:52</c:v>
                </c:pt>
                <c:pt idx="361">
                  <c:v>27/04/2012 23:00</c:v>
                </c:pt>
                <c:pt idx="362">
                  <c:v>27/04/2012 23:54</c:v>
                </c:pt>
                <c:pt idx="363">
                  <c:v>01/05/2012 7:00</c:v>
                </c:pt>
                <c:pt idx="364">
                  <c:v>01/05/2012 17:16</c:v>
                </c:pt>
                <c:pt idx="365">
                  <c:v>02/05/2012 19:43</c:v>
                </c:pt>
                <c:pt idx="366">
                  <c:v>03/05/2012 1:42</c:v>
                </c:pt>
                <c:pt idx="367">
                  <c:v>05/05/2012 15:45</c:v>
                </c:pt>
                <c:pt idx="368">
                  <c:v>05/05/2012 17:19</c:v>
                </c:pt>
                <c:pt idx="369">
                  <c:v>07/05/2012 22:42</c:v>
                </c:pt>
                <c:pt idx="370">
                  <c:v>08/05/2012 13:14</c:v>
                </c:pt>
                <c:pt idx="371">
                  <c:v>08/05/2012 19:55</c:v>
                </c:pt>
                <c:pt idx="372">
                  <c:v>08/05/2012 21:25</c:v>
                </c:pt>
                <c:pt idx="373">
                  <c:v>10/05/2012 5:24</c:v>
                </c:pt>
                <c:pt idx="374">
                  <c:v>10/05/2012 9:49</c:v>
                </c:pt>
                <c:pt idx="375">
                  <c:v>12/05/2012 4:01</c:v>
                </c:pt>
                <c:pt idx="376">
                  <c:v>15/05/2012 15:33</c:v>
                </c:pt>
                <c:pt idx="377">
                  <c:v>15/05/2012 23:42</c:v>
                </c:pt>
                <c:pt idx="378">
                  <c:v>22/05/2012 4:03</c:v>
                </c:pt>
                <c:pt idx="379">
                  <c:v>24/05/2012 4:49</c:v>
                </c:pt>
                <c:pt idx="380">
                  <c:v>24/05/2012 18:32</c:v>
                </c:pt>
                <c:pt idx="381">
                  <c:v>24/05/2012 19:24</c:v>
                </c:pt>
                <c:pt idx="382">
                  <c:v>25/05/2012 20:20</c:v>
                </c:pt>
                <c:pt idx="383">
                  <c:v>29/05/2012 20:16</c:v>
                </c:pt>
                <c:pt idx="384">
                  <c:v>30/05/2012 0:09</c:v>
                </c:pt>
                <c:pt idx="385">
                  <c:v>30/05/2012 2:51</c:v>
                </c:pt>
                <c:pt idx="386">
                  <c:v>30/05/2012 4:27</c:v>
                </c:pt>
                <c:pt idx="387">
                  <c:v>05/06/2012 20:35</c:v>
                </c:pt>
                <c:pt idx="388">
                  <c:v>07/06/2012 17:46</c:v>
                </c:pt>
                <c:pt idx="389">
                  <c:v>07/06/2012 19:51</c:v>
                </c:pt>
                <c:pt idx="390">
                  <c:v>07/06/2012 22:46</c:v>
                </c:pt>
                <c:pt idx="391">
                  <c:v>08/06/2012 12:29</c:v>
                </c:pt>
                <c:pt idx="392">
                  <c:v>09/06/2012 2:07</c:v>
                </c:pt>
                <c:pt idx="393">
                  <c:v>12/06/2012 17:45</c:v>
                </c:pt>
                <c:pt idx="394">
                  <c:v>13/06/2012 1:13</c:v>
                </c:pt>
                <c:pt idx="395">
                  <c:v>14/06/2012 5:19</c:v>
                </c:pt>
                <c:pt idx="396">
                  <c:v>14/06/2012 17:26</c:v>
                </c:pt>
                <c:pt idx="397">
                  <c:v>14/06/2012 20:02</c:v>
                </c:pt>
                <c:pt idx="398">
                  <c:v>15/06/2012 5:42</c:v>
                </c:pt>
                <c:pt idx="399">
                  <c:v>15/06/2012 14:00</c:v>
                </c:pt>
                <c:pt idx="400">
                  <c:v>15/06/2012 20:03</c:v>
                </c:pt>
                <c:pt idx="401">
                  <c:v>18/06/2012 21:35</c:v>
                </c:pt>
                <c:pt idx="402">
                  <c:v>18/06/2012 21:53</c:v>
                </c:pt>
                <c:pt idx="403">
                  <c:v>19/06/2012 21:03</c:v>
                </c:pt>
                <c:pt idx="404">
                  <c:v>20/06/2012 23:02</c:v>
                </c:pt>
                <c:pt idx="405">
                  <c:v>21/06/2012 16:34</c:v>
                </c:pt>
                <c:pt idx="406">
                  <c:v>22/06/2012 1:40</c:v>
                </c:pt>
                <c:pt idx="407">
                  <c:v>22/06/2012 13:33</c:v>
                </c:pt>
                <c:pt idx="408">
                  <c:v>25/06/2012 16:45</c:v>
                </c:pt>
                <c:pt idx="409">
                  <c:v>28/06/2012 16:35</c:v>
                </c:pt>
                <c:pt idx="410">
                  <c:v>29/06/2012 4:28</c:v>
                </c:pt>
                <c:pt idx="411">
                  <c:v>05/07/2012 21:37</c:v>
                </c:pt>
                <c:pt idx="412">
                  <c:v>09/07/2012 2:15</c:v>
                </c:pt>
                <c:pt idx="413">
                  <c:v>09/07/2012 17:49</c:v>
                </c:pt>
                <c:pt idx="414">
                  <c:v>09/07/2012 23:12</c:v>
                </c:pt>
                <c:pt idx="415">
                  <c:v>10/07/2012 3:48</c:v>
                </c:pt>
                <c:pt idx="416">
                  <c:v>11/07/2012 21:44</c:v>
                </c:pt>
                <c:pt idx="417">
                  <c:v>17/07/2012 1:16</c:v>
                </c:pt>
                <c:pt idx="418">
                  <c:v>17/07/2012 3:07</c:v>
                </c:pt>
                <c:pt idx="419">
                  <c:v>17/07/2012 17:26</c:v>
                </c:pt>
                <c:pt idx="420">
                  <c:v>17/07/2012 20:22</c:v>
                </c:pt>
                <c:pt idx="421">
                  <c:v>20/07/2012 16:19</c:v>
                </c:pt>
                <c:pt idx="422">
                  <c:v>21/07/2012 4:27</c:v>
                </c:pt>
                <c:pt idx="423">
                  <c:v>23/07/2012 4:46</c:v>
                </c:pt>
                <c:pt idx="424">
                  <c:v>23/07/2012 18:32</c:v>
                </c:pt>
                <c:pt idx="425">
                  <c:v>23/07/2012 23:14</c:v>
                </c:pt>
                <c:pt idx="426">
                  <c:v>24/07/2012 2:16</c:v>
                </c:pt>
                <c:pt idx="427">
                  <c:v>26/07/2012 16:33</c:v>
                </c:pt>
                <c:pt idx="428">
                  <c:v>26/07/2012 18:11</c:v>
                </c:pt>
                <c:pt idx="429">
                  <c:v>26/07/2012 18:19</c:v>
                </c:pt>
                <c:pt idx="430">
                  <c:v>27/07/2012 21:37</c:v>
                </c:pt>
                <c:pt idx="431">
                  <c:v>30/07/2012 21:11</c:v>
                </c:pt>
                <c:pt idx="432">
                  <c:v>31/07/2012 13:29</c:v>
                </c:pt>
                <c:pt idx="433">
                  <c:v>02/08/2012 0:32</c:v>
                </c:pt>
                <c:pt idx="434">
                  <c:v>02/08/2012 1:21</c:v>
                </c:pt>
                <c:pt idx="435">
                  <c:v>03/08/2012 11:30</c:v>
                </c:pt>
                <c:pt idx="436">
                  <c:v>04/08/2012 6:47</c:v>
                </c:pt>
                <c:pt idx="437">
                  <c:v>06/08/2012 19:29</c:v>
                </c:pt>
                <c:pt idx="438">
                  <c:v>08/08/2012 22:37</c:v>
                </c:pt>
                <c:pt idx="439">
                  <c:v>13/08/2012 11:24</c:v>
                </c:pt>
                <c:pt idx="440">
                  <c:v>13/08/2012 18:02</c:v>
                </c:pt>
                <c:pt idx="441">
                  <c:v>14/08/2012 4:13</c:v>
                </c:pt>
                <c:pt idx="442">
                  <c:v>14/08/2012 16:18</c:v>
                </c:pt>
                <c:pt idx="443">
                  <c:v>14/08/2012 16:47</c:v>
                </c:pt>
                <c:pt idx="444">
                  <c:v>15/08/2012 18:40</c:v>
                </c:pt>
                <c:pt idx="445">
                  <c:v>15/08/2012 20:35</c:v>
                </c:pt>
                <c:pt idx="446">
                  <c:v>22/08/2012 19:38</c:v>
                </c:pt>
                <c:pt idx="447">
                  <c:v>23/08/2012 10:07</c:v>
                </c:pt>
                <c:pt idx="448">
                  <c:v>23/08/2012 17:01</c:v>
                </c:pt>
                <c:pt idx="449">
                  <c:v>23/08/2012 18:19</c:v>
                </c:pt>
                <c:pt idx="450">
                  <c:v>24/08/2012 17:15</c:v>
                </c:pt>
                <c:pt idx="451">
                  <c:v>25/08/2012 19:46</c:v>
                </c:pt>
                <c:pt idx="452">
                  <c:v>27/08/2012 4:40</c:v>
                </c:pt>
                <c:pt idx="453">
                  <c:v>28/08/2012 19:06</c:v>
                </c:pt>
                <c:pt idx="454">
                  <c:v>28/08/2012 22:54</c:v>
                </c:pt>
                <c:pt idx="455">
                  <c:v>29/08/2012 21:39</c:v>
                </c:pt>
                <c:pt idx="456">
                  <c:v>30/08/2012 16:59</c:v>
                </c:pt>
                <c:pt idx="457">
                  <c:v>01/09/2012 1:35</c:v>
                </c:pt>
                <c:pt idx="458">
                  <c:v>04/09/2012 23:00</c:v>
                </c:pt>
                <c:pt idx="459">
                  <c:v>04/09/2012 23:07</c:v>
                </c:pt>
                <c:pt idx="460">
                  <c:v>05/09/2012 1:01</c:v>
                </c:pt>
                <c:pt idx="461">
                  <c:v>05/09/2012 22:44</c:v>
                </c:pt>
                <c:pt idx="462">
                  <c:v>06/09/2012 23:51</c:v>
                </c:pt>
                <c:pt idx="463">
                  <c:v>08/09/2012 20:55</c:v>
                </c:pt>
                <c:pt idx="464">
                  <c:v>10/09/2012 16:08</c:v>
                </c:pt>
                <c:pt idx="465">
                  <c:v>11/09/2012 0:17</c:v>
                </c:pt>
                <c:pt idx="466">
                  <c:v>12/09/2012 0:58</c:v>
                </c:pt>
                <c:pt idx="467">
                  <c:v>12/09/2012 20:37</c:v>
                </c:pt>
                <c:pt idx="468">
                  <c:v>17/09/2012 20:17</c:v>
                </c:pt>
                <c:pt idx="469">
                  <c:v>22/09/2012 3:42</c:v>
                </c:pt>
                <c:pt idx="470">
                  <c:v>23/09/2012 1:26</c:v>
                </c:pt>
                <c:pt idx="471">
                  <c:v>24/09/2012 16:26</c:v>
                </c:pt>
                <c:pt idx="472">
                  <c:v>25/09/2012 1:26</c:v>
                </c:pt>
                <c:pt idx="473">
                  <c:v>27/09/2012 2:21</c:v>
                </c:pt>
                <c:pt idx="474">
                  <c:v>27/09/2012 7:42</c:v>
                </c:pt>
                <c:pt idx="475">
                  <c:v>28/09/2012 20:41</c:v>
                </c:pt>
                <c:pt idx="476">
                  <c:v>02/10/2012 4:00</c:v>
                </c:pt>
                <c:pt idx="477">
                  <c:v>02/10/2012 6:40</c:v>
                </c:pt>
                <c:pt idx="478">
                  <c:v>02/10/2012 20:22</c:v>
                </c:pt>
                <c:pt idx="479">
                  <c:v>04/10/2012 7:21</c:v>
                </c:pt>
                <c:pt idx="480">
                  <c:v>10/10/2012 18:07</c:v>
                </c:pt>
                <c:pt idx="481">
                  <c:v>10/10/2012 18:12</c:v>
                </c:pt>
                <c:pt idx="482">
                  <c:v>11/10/2012 0:46</c:v>
                </c:pt>
                <c:pt idx="483">
                  <c:v>11/10/2012 17:57</c:v>
                </c:pt>
                <c:pt idx="484">
                  <c:v>12/10/2012 2:37</c:v>
                </c:pt>
                <c:pt idx="485">
                  <c:v>12/10/2012 13:53</c:v>
                </c:pt>
                <c:pt idx="486">
                  <c:v>12/10/2012 17:10</c:v>
                </c:pt>
                <c:pt idx="487">
                  <c:v>15/10/2012 18:04</c:v>
                </c:pt>
                <c:pt idx="488">
                  <c:v>16/10/2012 14:40</c:v>
                </c:pt>
                <c:pt idx="489">
                  <c:v>19/10/2012 0:17</c:v>
                </c:pt>
                <c:pt idx="490">
                  <c:v>23/10/2012 4:45</c:v>
                </c:pt>
                <c:pt idx="491">
                  <c:v>23/10/2012 16:58</c:v>
                </c:pt>
                <c:pt idx="492">
                  <c:v>23/10/2012 20:30</c:v>
                </c:pt>
                <c:pt idx="493">
                  <c:v>26/10/2012 0:14</c:v>
                </c:pt>
                <c:pt idx="494">
                  <c:v>29/10/2012 16:31</c:v>
                </c:pt>
                <c:pt idx="495">
                  <c:v>30/10/2012 23:54</c:v>
                </c:pt>
                <c:pt idx="496">
                  <c:v>31/10/2012 6:06</c:v>
                </c:pt>
                <c:pt idx="497">
                  <c:v>01/11/2012 19:04</c:v>
                </c:pt>
                <c:pt idx="498">
                  <c:v>05/11/2012 9:23</c:v>
                </c:pt>
                <c:pt idx="499">
                  <c:v>07/11/2012 22:23</c:v>
                </c:pt>
                <c:pt idx="500">
                  <c:v>09/11/2012 23:47</c:v>
                </c:pt>
                <c:pt idx="501">
                  <c:v>10/11/2012 5:19</c:v>
                </c:pt>
                <c:pt idx="502">
                  <c:v>13/11/2012 0:25</c:v>
                </c:pt>
                <c:pt idx="503">
                  <c:v>13/11/2012 15:33</c:v>
                </c:pt>
                <c:pt idx="504">
                  <c:v>13/11/2012 22:17</c:v>
                </c:pt>
                <c:pt idx="505">
                  <c:v>13/11/2012 22:58</c:v>
                </c:pt>
                <c:pt idx="506">
                  <c:v>14/11/2012 15:24</c:v>
                </c:pt>
                <c:pt idx="507">
                  <c:v>15/11/2012 15:36</c:v>
                </c:pt>
                <c:pt idx="508">
                  <c:v>15/11/2012 18:52</c:v>
                </c:pt>
                <c:pt idx="509">
                  <c:v>15/11/2012 22:11</c:v>
                </c:pt>
                <c:pt idx="510">
                  <c:v>17/11/2012 18:33</c:v>
                </c:pt>
                <c:pt idx="511">
                  <c:v>20/11/2012 11:58</c:v>
                </c:pt>
                <c:pt idx="512">
                  <c:v>22/11/2012 1:18</c:v>
                </c:pt>
                <c:pt idx="513">
                  <c:v>26/11/2012 20:04</c:v>
                </c:pt>
                <c:pt idx="514">
                  <c:v>30/11/2012 4:44</c:v>
                </c:pt>
                <c:pt idx="515">
                  <c:v>30/11/2012 8:48</c:v>
                </c:pt>
                <c:pt idx="516">
                  <c:v>03/12/2012 20:59</c:v>
                </c:pt>
                <c:pt idx="517">
                  <c:v>04/12/2012 0:29</c:v>
                </c:pt>
                <c:pt idx="518">
                  <c:v>04/12/2012 1:31</c:v>
                </c:pt>
                <c:pt idx="519">
                  <c:v>06/12/2012 10:46</c:v>
                </c:pt>
                <c:pt idx="520">
                  <c:v>06/12/2012 17:58</c:v>
                </c:pt>
                <c:pt idx="521">
                  <c:v>07/12/2012 0:37</c:v>
                </c:pt>
                <c:pt idx="522">
                  <c:v>07/12/2012 19:51</c:v>
                </c:pt>
                <c:pt idx="523">
                  <c:v>12/12/2012 20:00</c:v>
                </c:pt>
                <c:pt idx="524">
                  <c:v>14/12/2012 12:45</c:v>
                </c:pt>
                <c:pt idx="525">
                  <c:v>14/12/2012 22:48</c:v>
                </c:pt>
                <c:pt idx="526">
                  <c:v>18/12/2012 18:25</c:v>
                </c:pt>
                <c:pt idx="527">
                  <c:v>21/12/2012 17:21</c:v>
                </c:pt>
                <c:pt idx="528">
                  <c:v>21/12/2012 20:29</c:v>
                </c:pt>
                <c:pt idx="529">
                  <c:v>27/12/2012 5:09</c:v>
                </c:pt>
                <c:pt idx="530">
                  <c:v>27/12/2012 22:54</c:v>
                </c:pt>
                <c:pt idx="531">
                  <c:v>31/12/2012 18:38</c:v>
                </c:pt>
                <c:pt idx="532">
                  <c:v>02/01/2013 1:08</c:v>
                </c:pt>
                <c:pt idx="533">
                  <c:v>02/01/2013 11:55</c:v>
                </c:pt>
                <c:pt idx="534">
                  <c:v>02/01/2013 20:19</c:v>
                </c:pt>
                <c:pt idx="535">
                  <c:v>03/01/2013 4:28</c:v>
                </c:pt>
                <c:pt idx="536">
                  <c:v>08/01/2013 0:25</c:v>
                </c:pt>
                <c:pt idx="537">
                  <c:v>08/01/2013 22:40</c:v>
                </c:pt>
                <c:pt idx="538">
                  <c:v>14/01/2013 16:29</c:v>
                </c:pt>
                <c:pt idx="539">
                  <c:v>14/01/2013 22:37</c:v>
                </c:pt>
                <c:pt idx="540">
                  <c:v>15/01/2013 23:59</c:v>
                </c:pt>
                <c:pt idx="541">
                  <c:v>16/01/2013 14:21</c:v>
                </c:pt>
                <c:pt idx="542">
                  <c:v>17/01/2013 15:52</c:v>
                </c:pt>
                <c:pt idx="543">
                  <c:v>24/01/2013 12:14</c:v>
                </c:pt>
                <c:pt idx="544">
                  <c:v>25/01/2013 9:09</c:v>
                </c:pt>
                <c:pt idx="545">
                  <c:v>25/01/2013 19:02</c:v>
                </c:pt>
                <c:pt idx="546">
                  <c:v>25/01/2013 21:04</c:v>
                </c:pt>
                <c:pt idx="547">
                  <c:v>27/01/2013 15:42</c:v>
                </c:pt>
                <c:pt idx="548">
                  <c:v>29/01/2013 1:03</c:v>
                </c:pt>
                <c:pt idx="549">
                  <c:v>29/01/2013 14:15</c:v>
                </c:pt>
                <c:pt idx="550">
                  <c:v>30/01/2013 18:01</c:v>
                </c:pt>
                <c:pt idx="551">
                  <c:v>30/01/2013 19:59</c:v>
                </c:pt>
                <c:pt idx="552">
                  <c:v>30/01/2013 23:05</c:v>
                </c:pt>
                <c:pt idx="553">
                  <c:v>31/01/2013 19:25</c:v>
                </c:pt>
                <c:pt idx="554">
                  <c:v>02/02/2013 23:42</c:v>
                </c:pt>
                <c:pt idx="555">
                  <c:v>04/02/2013 2:49</c:v>
                </c:pt>
                <c:pt idx="556">
                  <c:v>05/02/2013 23:15</c:v>
                </c:pt>
                <c:pt idx="557">
                  <c:v>06/02/2013 3:02</c:v>
                </c:pt>
                <c:pt idx="558">
                  <c:v>06/02/2013 19:11</c:v>
                </c:pt>
                <c:pt idx="559">
                  <c:v>07/02/2013 7:28</c:v>
                </c:pt>
                <c:pt idx="560">
                  <c:v>07/02/2013 17:42</c:v>
                </c:pt>
                <c:pt idx="561">
                  <c:v>07/02/2013 21:08</c:v>
                </c:pt>
                <c:pt idx="562">
                  <c:v>08/02/2013 18:07</c:v>
                </c:pt>
                <c:pt idx="563">
                  <c:v>08/02/2013 19:35</c:v>
                </c:pt>
                <c:pt idx="564">
                  <c:v>08/02/2013 23:38</c:v>
                </c:pt>
                <c:pt idx="565">
                  <c:v>11/02/2013 2:54</c:v>
                </c:pt>
                <c:pt idx="566">
                  <c:v>14/02/2013 8:23</c:v>
                </c:pt>
                <c:pt idx="567">
                  <c:v>14/02/2013 18:27</c:v>
                </c:pt>
                <c:pt idx="568">
                  <c:v>15/02/2013 17:13</c:v>
                </c:pt>
                <c:pt idx="569">
                  <c:v>16/02/2013 8:09</c:v>
                </c:pt>
                <c:pt idx="570">
                  <c:v>19/02/2013 4:38</c:v>
                </c:pt>
                <c:pt idx="571">
                  <c:v>19/02/2013 5:08</c:v>
                </c:pt>
                <c:pt idx="572">
                  <c:v>19/02/2013 19:03</c:v>
                </c:pt>
                <c:pt idx="573">
                  <c:v>20/02/2013 12:37</c:v>
                </c:pt>
                <c:pt idx="574">
                  <c:v>21/02/2013 21:52</c:v>
                </c:pt>
                <c:pt idx="575">
                  <c:v>21/02/2013 23:42</c:v>
                </c:pt>
                <c:pt idx="576">
                  <c:v>22/02/2013 23:54</c:v>
                </c:pt>
                <c:pt idx="577">
                  <c:v>25/02/2013 0:55</c:v>
                </c:pt>
                <c:pt idx="578">
                  <c:v>26/02/2013 6:04</c:v>
                </c:pt>
                <c:pt idx="579">
                  <c:v>26/02/2013 13:19</c:v>
                </c:pt>
                <c:pt idx="580">
                  <c:v>28/02/2013 20:05</c:v>
                </c:pt>
                <c:pt idx="581">
                  <c:v>03/03/2013 16:52</c:v>
                </c:pt>
                <c:pt idx="582">
                  <c:v>07/03/2013 7:16</c:v>
                </c:pt>
                <c:pt idx="583">
                  <c:v>08/03/2013 2:40</c:v>
                </c:pt>
                <c:pt idx="584">
                  <c:v>08/03/2013 20:54</c:v>
                </c:pt>
                <c:pt idx="585">
                  <c:v>09/03/2013 20:17</c:v>
                </c:pt>
                <c:pt idx="586">
                  <c:v>11/03/2013 15:54</c:v>
                </c:pt>
                <c:pt idx="587">
                  <c:v>13/03/2013 1:01</c:v>
                </c:pt>
                <c:pt idx="588">
                  <c:v>15/03/2013 4:02</c:v>
                </c:pt>
                <c:pt idx="589">
                  <c:v>15/03/2013 21:03</c:v>
                </c:pt>
                <c:pt idx="590">
                  <c:v>18/03/2013 12:59</c:v>
                </c:pt>
                <c:pt idx="591">
                  <c:v>18/03/2013 18:15</c:v>
                </c:pt>
                <c:pt idx="592">
                  <c:v>21/03/2013 17:00</c:v>
                </c:pt>
                <c:pt idx="593">
                  <c:v>22/03/2013 13:51</c:v>
                </c:pt>
                <c:pt idx="594">
                  <c:v>22/03/2013 19:48</c:v>
                </c:pt>
                <c:pt idx="595">
                  <c:v>24/03/2013 5:01</c:v>
                </c:pt>
                <c:pt idx="596">
                  <c:v>27/03/2013 23:17</c:v>
                </c:pt>
                <c:pt idx="597">
                  <c:v>28/03/2013 21:16</c:v>
                </c:pt>
                <c:pt idx="598">
                  <c:v>01/04/2013 14:42</c:v>
                </c:pt>
                <c:pt idx="599">
                  <c:v>01/04/2013 21:42</c:v>
                </c:pt>
                <c:pt idx="600">
                  <c:v>01/04/2013 22:16</c:v>
                </c:pt>
                <c:pt idx="601">
                  <c:v>03/04/2013 13:44</c:v>
                </c:pt>
                <c:pt idx="602">
                  <c:v>04/04/2013 13:26</c:v>
                </c:pt>
                <c:pt idx="603">
                  <c:v>04/04/2013 14:00</c:v>
                </c:pt>
                <c:pt idx="604">
                  <c:v>06/04/2013 7:00</c:v>
                </c:pt>
                <c:pt idx="605">
                  <c:v>06/04/2013 19:12</c:v>
                </c:pt>
                <c:pt idx="606">
                  <c:v>07/04/2013 15:33</c:v>
                </c:pt>
                <c:pt idx="607">
                  <c:v>09/04/2013 2:27</c:v>
                </c:pt>
                <c:pt idx="608">
                  <c:v>09/04/2013 13:54</c:v>
                </c:pt>
                <c:pt idx="609">
                  <c:v>09/04/2013 16:33</c:v>
                </c:pt>
                <c:pt idx="610">
                  <c:v>11/04/2013 1:22</c:v>
                </c:pt>
                <c:pt idx="611">
                  <c:v>11/04/2013 16:51</c:v>
                </c:pt>
                <c:pt idx="612">
                  <c:v>12/04/2013 18:27</c:v>
                </c:pt>
                <c:pt idx="613">
                  <c:v>14/04/2013 16:47</c:v>
                </c:pt>
                <c:pt idx="614">
                  <c:v>15/04/2013 12:22</c:v>
                </c:pt>
                <c:pt idx="615">
                  <c:v>17/04/2013 12:08</c:v>
                </c:pt>
                <c:pt idx="616">
                  <c:v>18/04/2013 2:18</c:v>
                </c:pt>
                <c:pt idx="617">
                  <c:v>19/04/2013 14:31</c:v>
                </c:pt>
                <c:pt idx="618">
                  <c:v>23/04/2013 4:07</c:v>
                </c:pt>
                <c:pt idx="619">
                  <c:v>23/04/2013 15:38</c:v>
                </c:pt>
                <c:pt idx="620">
                  <c:v>24/04/2013 0:30</c:v>
                </c:pt>
                <c:pt idx="621">
                  <c:v>25/04/2013 8:45</c:v>
                </c:pt>
                <c:pt idx="622">
                  <c:v>25/04/2013 16:18</c:v>
                </c:pt>
                <c:pt idx="623">
                  <c:v>25/04/2013 19:23</c:v>
                </c:pt>
                <c:pt idx="624">
                  <c:v>26/04/2013 18:11</c:v>
                </c:pt>
                <c:pt idx="625">
                  <c:v>27/04/2013 18:47</c:v>
                </c:pt>
                <c:pt idx="626">
                  <c:v>30/04/2013 1:47</c:v>
                </c:pt>
                <c:pt idx="627">
                  <c:v>30/04/2013 20:13</c:v>
                </c:pt>
                <c:pt idx="628">
                  <c:v>30/04/2013 20:55</c:v>
                </c:pt>
                <c:pt idx="629">
                  <c:v>05/05/2013 23:54</c:v>
                </c:pt>
                <c:pt idx="630">
                  <c:v>06/05/2013 22:13</c:v>
                </c:pt>
                <c:pt idx="631">
                  <c:v>07/05/2013 13:34</c:v>
                </c:pt>
                <c:pt idx="632">
                  <c:v>07/05/2013 15:33</c:v>
                </c:pt>
                <c:pt idx="633">
                  <c:v>08/05/2013 13:24</c:v>
                </c:pt>
                <c:pt idx="634">
                  <c:v>08/05/2013 18:03</c:v>
                </c:pt>
                <c:pt idx="635">
                  <c:v>09/05/2013 0:01</c:v>
                </c:pt>
                <c:pt idx="636">
                  <c:v>13/05/2013 20:19</c:v>
                </c:pt>
                <c:pt idx="637">
                  <c:v>15/05/2013 0:00</c:v>
                </c:pt>
                <c:pt idx="638">
                  <c:v>15/05/2013 0:57</c:v>
                </c:pt>
                <c:pt idx="639">
                  <c:v>15/05/2013 19:32</c:v>
                </c:pt>
                <c:pt idx="640">
                  <c:v>16/05/2013 16:53</c:v>
                </c:pt>
                <c:pt idx="641">
                  <c:v>17/05/2013 20:47</c:v>
                </c:pt>
                <c:pt idx="642">
                  <c:v>21/05/2013 11:04</c:v>
                </c:pt>
                <c:pt idx="643">
                  <c:v>22/05/2013 3:31</c:v>
                </c:pt>
                <c:pt idx="644">
                  <c:v>22/05/2013 18:18</c:v>
                </c:pt>
                <c:pt idx="645">
                  <c:v>23/05/2013 5:28</c:v>
                </c:pt>
                <c:pt idx="646">
                  <c:v>28/05/2013 1:49</c:v>
                </c:pt>
                <c:pt idx="647">
                  <c:v>28/05/2013 19:44</c:v>
                </c:pt>
                <c:pt idx="648">
                  <c:v>29/05/2013 21:51</c:v>
                </c:pt>
                <c:pt idx="649">
                  <c:v>30/05/2013 6:30</c:v>
                </c:pt>
                <c:pt idx="650">
                  <c:v>01/06/2013 6:13</c:v>
                </c:pt>
                <c:pt idx="651">
                  <c:v>05/06/2013 0:56</c:v>
                </c:pt>
                <c:pt idx="652">
                  <c:v>07/06/2013 1:29</c:v>
                </c:pt>
                <c:pt idx="653">
                  <c:v>08/06/2013 0:26</c:v>
                </c:pt>
                <c:pt idx="654">
                  <c:v>13/06/2013 21:35</c:v>
                </c:pt>
                <c:pt idx="655">
                  <c:v>17/06/2013 17:47</c:v>
                </c:pt>
                <c:pt idx="656">
                  <c:v>18/06/2013 15:26</c:v>
                </c:pt>
                <c:pt idx="657">
                  <c:v>18/06/2013 20:01</c:v>
                </c:pt>
                <c:pt idx="658">
                  <c:v>19/06/2013 15:25</c:v>
                </c:pt>
                <c:pt idx="659">
                  <c:v>20/06/2013 8:01</c:v>
                </c:pt>
                <c:pt idx="660">
                  <c:v>20/06/2013 23:06</c:v>
                </c:pt>
                <c:pt idx="661">
                  <c:v>22/06/2013 20:09</c:v>
                </c:pt>
                <c:pt idx="662">
                  <c:v>24/06/2013 14:02</c:v>
                </c:pt>
                <c:pt idx="663">
                  <c:v>25/06/2013 16:21</c:v>
                </c:pt>
                <c:pt idx="664">
                  <c:v>26/06/2013 1:30</c:v>
                </c:pt>
                <c:pt idx="665">
                  <c:v>27/06/2013 1:27</c:v>
                </c:pt>
                <c:pt idx="666">
                  <c:v>28/06/2013 1:49</c:v>
                </c:pt>
                <c:pt idx="667">
                  <c:v>28/06/2013 16:31</c:v>
                </c:pt>
                <c:pt idx="668">
                  <c:v>01/07/2013 8:41</c:v>
                </c:pt>
                <c:pt idx="669">
                  <c:v>01/07/2013 23:32</c:v>
                </c:pt>
                <c:pt idx="670">
                  <c:v>03/07/2013 20:49</c:v>
                </c:pt>
                <c:pt idx="671">
                  <c:v>08/07/2013 17:50</c:v>
                </c:pt>
                <c:pt idx="672">
                  <c:v>09/07/2013 2:32</c:v>
                </c:pt>
                <c:pt idx="673">
                  <c:v>09/07/2013 22:24</c:v>
                </c:pt>
                <c:pt idx="674">
                  <c:v>09/07/2013 22:25</c:v>
                </c:pt>
                <c:pt idx="675">
                  <c:v>10/07/2013 12:00</c:v>
                </c:pt>
                <c:pt idx="676">
                  <c:v>11/07/2013 13:15</c:v>
                </c:pt>
                <c:pt idx="677">
                  <c:v>11/07/2013 18:50</c:v>
                </c:pt>
                <c:pt idx="678">
                  <c:v>16/07/2013 10:43</c:v>
                </c:pt>
                <c:pt idx="679">
                  <c:v>22/07/2013 22:20</c:v>
                </c:pt>
                <c:pt idx="680">
                  <c:v>26/07/2013 23:54</c:v>
                </c:pt>
                <c:pt idx="681">
                  <c:v>28/07/2013 10:46</c:v>
                </c:pt>
                <c:pt idx="682">
                  <c:v>29/07/2013 15:56</c:v>
                </c:pt>
                <c:pt idx="683">
                  <c:v>31/07/2013 10:11</c:v>
                </c:pt>
                <c:pt idx="684">
                  <c:v>31/07/2013 12:53</c:v>
                </c:pt>
                <c:pt idx="685">
                  <c:v>01/08/2013 14:40</c:v>
                </c:pt>
                <c:pt idx="686">
                  <c:v>02/08/2013 0:32</c:v>
                </c:pt>
                <c:pt idx="687">
                  <c:v>02/08/2013 20:30</c:v>
                </c:pt>
                <c:pt idx="688">
                  <c:v>05/08/2013 19:04</c:v>
                </c:pt>
                <c:pt idx="689">
                  <c:v>07/08/2013 13:03</c:v>
                </c:pt>
                <c:pt idx="690">
                  <c:v>08/08/2013 23:07</c:v>
                </c:pt>
                <c:pt idx="691">
                  <c:v>09/08/2013 16:37</c:v>
                </c:pt>
                <c:pt idx="692">
                  <c:v>13/08/2013 13:07</c:v>
                </c:pt>
                <c:pt idx="693">
                  <c:v>14/08/2013 17:28</c:v>
                </c:pt>
                <c:pt idx="694">
                  <c:v>14/08/2013 17:56</c:v>
                </c:pt>
                <c:pt idx="695">
                  <c:v>16/08/2013 21:11</c:v>
                </c:pt>
                <c:pt idx="696">
                  <c:v>20/08/2013 18:08</c:v>
                </c:pt>
                <c:pt idx="697">
                  <c:v>20/08/2013 20:21</c:v>
                </c:pt>
                <c:pt idx="698">
                  <c:v>21/08/2013 20:17</c:v>
                </c:pt>
                <c:pt idx="699">
                  <c:v>23/08/2013 10:14</c:v>
                </c:pt>
                <c:pt idx="700">
                  <c:v>23/08/2013 21:44</c:v>
                </c:pt>
                <c:pt idx="701">
                  <c:v>27/08/2013 2:34</c:v>
                </c:pt>
                <c:pt idx="702">
                  <c:v>02/09/2013 0:06</c:v>
                </c:pt>
                <c:pt idx="703">
                  <c:v>03/09/2013 13:27</c:v>
                </c:pt>
                <c:pt idx="704">
                  <c:v>04/09/2013 14:49</c:v>
                </c:pt>
                <c:pt idx="705">
                  <c:v>07/09/2013 1:21</c:v>
                </c:pt>
                <c:pt idx="706">
                  <c:v>07/09/2013 20:36</c:v>
                </c:pt>
                <c:pt idx="707">
                  <c:v>09/09/2013 8:18</c:v>
                </c:pt>
                <c:pt idx="708">
                  <c:v>09/09/2013 10:27</c:v>
                </c:pt>
                <c:pt idx="709">
                  <c:v>09/09/2013 14:13</c:v>
                </c:pt>
                <c:pt idx="710">
                  <c:v>09/09/2013 14:33</c:v>
                </c:pt>
                <c:pt idx="711">
                  <c:v>09/09/2013 17:00</c:v>
                </c:pt>
                <c:pt idx="712">
                  <c:v>12/09/2013 1:31</c:v>
                </c:pt>
                <c:pt idx="713">
                  <c:v>16/09/2013 13:01</c:v>
                </c:pt>
                <c:pt idx="714">
                  <c:v>17/09/2013 13:38</c:v>
                </c:pt>
                <c:pt idx="715">
                  <c:v>18/09/2013 19:30</c:v>
                </c:pt>
                <c:pt idx="716">
                  <c:v>18/09/2013 21:38</c:v>
                </c:pt>
                <c:pt idx="717">
                  <c:v>19/09/2013 12:13</c:v>
                </c:pt>
                <c:pt idx="718">
                  <c:v>20/09/2013 20:51</c:v>
                </c:pt>
                <c:pt idx="719">
                  <c:v>24/09/2013 2:33</c:v>
                </c:pt>
                <c:pt idx="720">
                  <c:v>25/09/2013 23:00</c:v>
                </c:pt>
                <c:pt idx="721">
                  <c:v>26/09/2013 17:39</c:v>
                </c:pt>
                <c:pt idx="722">
                  <c:v>26/09/2013 23:42</c:v>
                </c:pt>
                <c:pt idx="723">
                  <c:v>29/09/2013 15:56</c:v>
                </c:pt>
                <c:pt idx="724">
                  <c:v>29/09/2013 18:01</c:v>
                </c:pt>
                <c:pt idx="725">
                  <c:v>30/09/2013 15:54</c:v>
                </c:pt>
                <c:pt idx="726">
                  <c:v>30/09/2013 16:40</c:v>
                </c:pt>
                <c:pt idx="727">
                  <c:v>01/10/2013 0:04</c:v>
                </c:pt>
                <c:pt idx="728">
                  <c:v>01/10/2013 17:56</c:v>
                </c:pt>
                <c:pt idx="729">
                  <c:v>02/10/2013 15:03</c:v>
                </c:pt>
                <c:pt idx="730">
                  <c:v>03/10/2013 10:57</c:v>
                </c:pt>
                <c:pt idx="731">
                  <c:v>03/10/2013 19:03</c:v>
                </c:pt>
                <c:pt idx="732">
                  <c:v>03/10/2013 20:49</c:v>
                </c:pt>
                <c:pt idx="733">
                  <c:v>03/10/2013 22:09</c:v>
                </c:pt>
                <c:pt idx="734">
                  <c:v>04/10/2013 19:09</c:v>
                </c:pt>
                <c:pt idx="735">
                  <c:v>08/10/2013 1:00</c:v>
                </c:pt>
                <c:pt idx="736">
                  <c:v>08/10/2013 20:58</c:v>
                </c:pt>
                <c:pt idx="737">
                  <c:v>10/10/2013 0:18</c:v>
                </c:pt>
                <c:pt idx="738">
                  <c:v>10/10/2013 18:44</c:v>
                </c:pt>
                <c:pt idx="739">
                  <c:v>10/10/2013 22:47</c:v>
                </c:pt>
                <c:pt idx="740">
                  <c:v>12/10/2013 13:19</c:v>
                </c:pt>
                <c:pt idx="741">
                  <c:v>14/10/2013 12:01</c:v>
                </c:pt>
                <c:pt idx="742">
                  <c:v>14/10/2013 16:24</c:v>
                </c:pt>
                <c:pt idx="743">
                  <c:v>14/10/2013 19:22</c:v>
                </c:pt>
                <c:pt idx="744">
                  <c:v>15/10/2013 16:07</c:v>
                </c:pt>
                <c:pt idx="745">
                  <c:v>16/10/2013 11:39</c:v>
                </c:pt>
                <c:pt idx="746">
                  <c:v>17/10/2013 4:39</c:v>
                </c:pt>
                <c:pt idx="747">
                  <c:v>22/10/2013 13:48</c:v>
                </c:pt>
                <c:pt idx="748">
                  <c:v>22/10/2013 16:46</c:v>
                </c:pt>
                <c:pt idx="749">
                  <c:v>23/10/2013 11:35</c:v>
                </c:pt>
                <c:pt idx="750">
                  <c:v>24/10/2013 23:57</c:v>
                </c:pt>
                <c:pt idx="751">
                  <c:v>25/10/2013 5:30</c:v>
                </c:pt>
                <c:pt idx="752">
                  <c:v>25/10/2013 11:49</c:v>
                </c:pt>
                <c:pt idx="753">
                  <c:v>25/10/2013 23:00</c:v>
                </c:pt>
                <c:pt idx="754">
                  <c:v>28/10/2013 5:41</c:v>
                </c:pt>
                <c:pt idx="755">
                  <c:v>28/10/2013 12:39</c:v>
                </c:pt>
                <c:pt idx="756">
                  <c:v>28/10/2013 21:08</c:v>
                </c:pt>
                <c:pt idx="757">
                  <c:v>29/10/2013 20:01</c:v>
                </c:pt>
                <c:pt idx="758">
                  <c:v>30/10/2013 1:05</c:v>
                </c:pt>
                <c:pt idx="759">
                  <c:v>30/10/2013 13:28</c:v>
                </c:pt>
                <c:pt idx="760">
                  <c:v>31/10/2013 5:02</c:v>
                </c:pt>
                <c:pt idx="761">
                  <c:v>31/10/2013 22:15</c:v>
                </c:pt>
                <c:pt idx="762">
                  <c:v>01/11/2013 17:37</c:v>
                </c:pt>
                <c:pt idx="763">
                  <c:v>01/11/2013 20:17</c:v>
                </c:pt>
                <c:pt idx="764">
                  <c:v>01/11/2013 20:21</c:v>
                </c:pt>
                <c:pt idx="765">
                  <c:v>05/11/2013 2:00</c:v>
                </c:pt>
                <c:pt idx="766">
                  <c:v>05/11/2013 3:14</c:v>
                </c:pt>
                <c:pt idx="767">
                  <c:v>08/11/2013 11:24</c:v>
                </c:pt>
                <c:pt idx="768">
                  <c:v>11/11/2013 16:14</c:v>
                </c:pt>
                <c:pt idx="769">
                  <c:v>12/11/2013 6:08</c:v>
                </c:pt>
                <c:pt idx="770">
                  <c:v>13/11/2013 17:42</c:v>
                </c:pt>
                <c:pt idx="771">
                  <c:v>13/11/2013 23:08</c:v>
                </c:pt>
                <c:pt idx="772">
                  <c:v>15/11/2013 1:58</c:v>
                </c:pt>
                <c:pt idx="773">
                  <c:v>16/11/2013 4:58</c:v>
                </c:pt>
                <c:pt idx="774">
                  <c:v>18/11/2013 21:55</c:v>
                </c:pt>
                <c:pt idx="775">
                  <c:v>19/11/2013 18:56</c:v>
                </c:pt>
                <c:pt idx="776">
                  <c:v>20/11/2013 4:13</c:v>
                </c:pt>
                <c:pt idx="777">
                  <c:v>20/11/2013 10:04</c:v>
                </c:pt>
                <c:pt idx="778">
                  <c:v>21/11/2013 20:32</c:v>
                </c:pt>
                <c:pt idx="779">
                  <c:v>22/11/2013 12:55</c:v>
                </c:pt>
                <c:pt idx="780">
                  <c:v>25/11/2013 8:00</c:v>
                </c:pt>
                <c:pt idx="781">
                  <c:v>26/11/2013 0:32</c:v>
                </c:pt>
                <c:pt idx="782">
                  <c:v>26/11/2013 23:54</c:v>
                </c:pt>
                <c:pt idx="783">
                  <c:v>27/11/2013 4:01</c:v>
                </c:pt>
                <c:pt idx="784">
                  <c:v>27/11/2013 20:50</c:v>
                </c:pt>
                <c:pt idx="785">
                  <c:v>29/11/2013 19:56</c:v>
                </c:pt>
                <c:pt idx="786">
                  <c:v>02/12/2013 19:03</c:v>
                </c:pt>
                <c:pt idx="787">
                  <c:v>03/12/2013 22:01</c:v>
                </c:pt>
                <c:pt idx="788">
                  <c:v>04/12/2013 2:24</c:v>
                </c:pt>
                <c:pt idx="789">
                  <c:v>04/12/2013 21:53</c:v>
                </c:pt>
                <c:pt idx="790">
                  <c:v>05/12/2013 4:09</c:v>
                </c:pt>
                <c:pt idx="791">
                  <c:v>06/12/2013 13:31</c:v>
                </c:pt>
                <c:pt idx="792">
                  <c:v>06/12/2013 15:38</c:v>
                </c:pt>
                <c:pt idx="793">
                  <c:v>08/12/2013 0:39</c:v>
                </c:pt>
                <c:pt idx="794">
                  <c:v>09/12/2013 21:54</c:v>
                </c:pt>
                <c:pt idx="795">
                  <c:v>11/12/2013 23:57</c:v>
                </c:pt>
                <c:pt idx="796">
                  <c:v>12/12/2013 21:02</c:v>
                </c:pt>
                <c:pt idx="797">
                  <c:v>12/12/2013 21:36</c:v>
                </c:pt>
                <c:pt idx="798">
                  <c:v>12/12/2013 22:21</c:v>
                </c:pt>
                <c:pt idx="799">
                  <c:v>18/12/2013 18:15</c:v>
                </c:pt>
                <c:pt idx="800">
                  <c:v>18/12/2013 21:59</c:v>
                </c:pt>
                <c:pt idx="801">
                  <c:v>20/12/2013 20:00</c:v>
                </c:pt>
                <c:pt idx="802">
                  <c:v>23/12/2013 21:39</c:v>
                </c:pt>
                <c:pt idx="803">
                  <c:v>26/12/2013 17:09</c:v>
                </c:pt>
                <c:pt idx="804">
                  <c:v>26/12/2013 19:07</c:v>
                </c:pt>
                <c:pt idx="805">
                  <c:v>30/12/2013 8:13</c:v>
                </c:pt>
                <c:pt idx="806">
                  <c:v>03/01/2014 0:07</c:v>
                </c:pt>
                <c:pt idx="807">
                  <c:v>03/01/2014 18:02</c:v>
                </c:pt>
                <c:pt idx="808">
                  <c:v>04/01/2014 11:41</c:v>
                </c:pt>
                <c:pt idx="809">
                  <c:v>06/01/2014 19:58</c:v>
                </c:pt>
                <c:pt idx="810">
                  <c:v>06/01/2014 20:48</c:v>
                </c:pt>
                <c:pt idx="811">
                  <c:v>07/01/2014 15:04</c:v>
                </c:pt>
                <c:pt idx="812">
                  <c:v>07/01/2014 19:00</c:v>
                </c:pt>
                <c:pt idx="813">
                  <c:v>08/01/2014 15:10</c:v>
                </c:pt>
                <c:pt idx="814">
                  <c:v>09/01/2014 9:30</c:v>
                </c:pt>
                <c:pt idx="815">
                  <c:v>11/01/2014 0:21</c:v>
                </c:pt>
                <c:pt idx="816">
                  <c:v>13/01/2014 17:49</c:v>
                </c:pt>
                <c:pt idx="817">
                  <c:v>15/01/2014 22:43</c:v>
                </c:pt>
                <c:pt idx="818">
                  <c:v>16/01/2014 17:01</c:v>
                </c:pt>
                <c:pt idx="819">
                  <c:v>17/01/2014 18:18</c:v>
                </c:pt>
                <c:pt idx="820">
                  <c:v>18/01/2014 22:10</c:v>
                </c:pt>
                <c:pt idx="821">
                  <c:v>18/01/2014 23:38</c:v>
                </c:pt>
                <c:pt idx="822">
                  <c:v>21/01/2014 17:00</c:v>
                </c:pt>
                <c:pt idx="823">
                  <c:v>21/01/2014 19:01</c:v>
                </c:pt>
                <c:pt idx="824">
                  <c:v>22/01/2014 9:08</c:v>
                </c:pt>
                <c:pt idx="825">
                  <c:v>23/01/2014 1:08</c:v>
                </c:pt>
                <c:pt idx="826">
                  <c:v>23/01/2014 20:31</c:v>
                </c:pt>
                <c:pt idx="827">
                  <c:v>24/01/2014 12:00</c:v>
                </c:pt>
                <c:pt idx="828">
                  <c:v>24/01/2014 13:39</c:v>
                </c:pt>
                <c:pt idx="829">
                  <c:v>24/01/2014 18:43</c:v>
                </c:pt>
                <c:pt idx="830">
                  <c:v>25/01/2014 16:25</c:v>
                </c:pt>
                <c:pt idx="831">
                  <c:v>27/01/2014 20:13</c:v>
                </c:pt>
                <c:pt idx="832">
                  <c:v>27/01/2014 22:11</c:v>
                </c:pt>
                <c:pt idx="833">
                  <c:v>28/01/2014 6:36</c:v>
                </c:pt>
                <c:pt idx="834">
                  <c:v>28/01/2014 19:45</c:v>
                </c:pt>
                <c:pt idx="835">
                  <c:v>29/01/2014 14:33</c:v>
                </c:pt>
                <c:pt idx="836">
                  <c:v>01/02/2014 22:29</c:v>
                </c:pt>
                <c:pt idx="837">
                  <c:v>04/02/2014 1:30</c:v>
                </c:pt>
                <c:pt idx="838">
                  <c:v>04/02/2014 2:02</c:v>
                </c:pt>
                <c:pt idx="839">
                  <c:v>05/02/2014 3:35</c:v>
                </c:pt>
                <c:pt idx="840">
                  <c:v>10/02/2014 8:38</c:v>
                </c:pt>
                <c:pt idx="841">
                  <c:v>10/02/2014 14:00</c:v>
                </c:pt>
                <c:pt idx="842">
                  <c:v>11/02/2014 4:33</c:v>
                </c:pt>
                <c:pt idx="843">
                  <c:v>12/02/2014 1:41</c:v>
                </c:pt>
                <c:pt idx="844">
                  <c:v>12/02/2014 2:22</c:v>
                </c:pt>
                <c:pt idx="845">
                  <c:v>12/02/2014 5:40</c:v>
                </c:pt>
                <c:pt idx="846">
                  <c:v>12/02/2014 19:20</c:v>
                </c:pt>
                <c:pt idx="847">
                  <c:v>13/02/2014 19:58</c:v>
                </c:pt>
                <c:pt idx="848">
                  <c:v>16/02/2014 16:55</c:v>
                </c:pt>
                <c:pt idx="849">
                  <c:v>19/02/2014 3:36</c:v>
                </c:pt>
                <c:pt idx="850">
                  <c:v>19/02/2014 22:01</c:v>
                </c:pt>
                <c:pt idx="851">
                  <c:v>22/02/2014 2:01</c:v>
                </c:pt>
                <c:pt idx="852">
                  <c:v>22/02/2014 3:15</c:v>
                </c:pt>
                <c:pt idx="853">
                  <c:v>24/02/2014 9:24</c:v>
                </c:pt>
                <c:pt idx="854">
                  <c:v>24/02/2014 20:10</c:v>
                </c:pt>
                <c:pt idx="855">
                  <c:v>25/02/2014 0:24</c:v>
                </c:pt>
                <c:pt idx="856">
                  <c:v>26/02/2014 19:36</c:v>
                </c:pt>
                <c:pt idx="857">
                  <c:v>03/03/2014 21:38</c:v>
                </c:pt>
                <c:pt idx="858">
                  <c:v>05/03/2014 17:19</c:v>
                </c:pt>
                <c:pt idx="859">
                  <c:v>06/03/2014 3:59</c:v>
                </c:pt>
                <c:pt idx="860">
                  <c:v>06/03/2014 17:39</c:v>
                </c:pt>
                <c:pt idx="861">
                  <c:v>11/03/2014 11:07</c:v>
                </c:pt>
                <c:pt idx="862">
                  <c:v>12/03/2014 14:15</c:v>
                </c:pt>
                <c:pt idx="863">
                  <c:v>13/03/2014 4:03</c:v>
                </c:pt>
                <c:pt idx="864">
                  <c:v>14/03/2014 18:18</c:v>
                </c:pt>
                <c:pt idx="865">
                  <c:v>17/03/2014 20:59</c:v>
                </c:pt>
                <c:pt idx="866">
                  <c:v>18/03/2014 15:11</c:v>
                </c:pt>
                <c:pt idx="867">
                  <c:v>18/03/2014 17:13</c:v>
                </c:pt>
                <c:pt idx="868">
                  <c:v>18/03/2014 18:50</c:v>
                </c:pt>
                <c:pt idx="869">
                  <c:v>20/03/2014 1:01</c:v>
                </c:pt>
                <c:pt idx="870">
                  <c:v>20/03/2014 12:34</c:v>
                </c:pt>
                <c:pt idx="871">
                  <c:v>20/03/2014 21:04</c:v>
                </c:pt>
                <c:pt idx="872">
                  <c:v>21/03/2014 13:10</c:v>
                </c:pt>
                <c:pt idx="873">
                  <c:v>21/03/2014 16:01</c:v>
                </c:pt>
                <c:pt idx="874">
                  <c:v>21/03/2014 21:18</c:v>
                </c:pt>
                <c:pt idx="875">
                  <c:v>24/03/2014 15:59</c:v>
                </c:pt>
                <c:pt idx="876">
                  <c:v>24/03/2014 19:01</c:v>
                </c:pt>
                <c:pt idx="877">
                  <c:v>25/03/2014 19:11</c:v>
                </c:pt>
                <c:pt idx="878">
                  <c:v>25/03/2014 22:52</c:v>
                </c:pt>
                <c:pt idx="879">
                  <c:v>26/03/2014 18:38</c:v>
                </c:pt>
                <c:pt idx="880">
                  <c:v>26/03/2014 21:08</c:v>
                </c:pt>
                <c:pt idx="881">
                  <c:v>27/03/2014 1:58</c:v>
                </c:pt>
                <c:pt idx="882">
                  <c:v>28/03/2014 17:06</c:v>
                </c:pt>
                <c:pt idx="883">
                  <c:v>31/03/2014 16:51</c:v>
                </c:pt>
                <c:pt idx="884">
                  <c:v>01/04/2014 6:38</c:v>
                </c:pt>
                <c:pt idx="885">
                  <c:v>01/04/2014 14:01</c:v>
                </c:pt>
                <c:pt idx="886">
                  <c:v>01/04/2014 15:55</c:v>
                </c:pt>
                <c:pt idx="887">
                  <c:v>01/04/2014 17:00</c:v>
                </c:pt>
                <c:pt idx="888">
                  <c:v>01/04/2014 23:57</c:v>
                </c:pt>
                <c:pt idx="889">
                  <c:v>02/04/2014 12:30</c:v>
                </c:pt>
                <c:pt idx="890">
                  <c:v>02/04/2014 19:59</c:v>
                </c:pt>
                <c:pt idx="891">
                  <c:v>03/04/2014 11:30</c:v>
                </c:pt>
                <c:pt idx="892">
                  <c:v>04/04/2014 17:11</c:v>
                </c:pt>
                <c:pt idx="893">
                  <c:v>04/04/2014 17:41</c:v>
                </c:pt>
                <c:pt idx="894">
                  <c:v>07/04/2014 0:06</c:v>
                </c:pt>
                <c:pt idx="895">
                  <c:v>07/04/2014 13:11</c:v>
                </c:pt>
                <c:pt idx="896">
                  <c:v>07/04/2014 21:35</c:v>
                </c:pt>
                <c:pt idx="897">
                  <c:v>08/04/2014 2:20</c:v>
                </c:pt>
                <c:pt idx="898">
                  <c:v>08/04/2014 16:25</c:v>
                </c:pt>
                <c:pt idx="899">
                  <c:v>09/04/2014 20:45</c:v>
                </c:pt>
                <c:pt idx="900">
                  <c:v>10/04/2014 12:36</c:v>
                </c:pt>
                <c:pt idx="901">
                  <c:v>11/04/2014 3:18</c:v>
                </c:pt>
                <c:pt idx="902">
                  <c:v>11/04/2014 11:50</c:v>
                </c:pt>
                <c:pt idx="903">
                  <c:v>13/04/2014 18:43</c:v>
                </c:pt>
                <c:pt idx="904">
                  <c:v>15/04/2014 6:58</c:v>
                </c:pt>
                <c:pt idx="905">
                  <c:v>15/04/2014 14:10</c:v>
                </c:pt>
                <c:pt idx="906">
                  <c:v>15/04/2014 17:53</c:v>
                </c:pt>
                <c:pt idx="907">
                  <c:v>16/04/2014 15:15</c:v>
                </c:pt>
                <c:pt idx="908">
                  <c:v>16/04/2014 19:49</c:v>
                </c:pt>
                <c:pt idx="909">
                  <c:v>16/04/2014 20:17</c:v>
                </c:pt>
                <c:pt idx="910">
                  <c:v>16/04/2014 21:23</c:v>
                </c:pt>
                <c:pt idx="911">
                  <c:v>17/04/2014 4:32</c:v>
                </c:pt>
                <c:pt idx="912">
                  <c:v>18/04/2014 11:18</c:v>
                </c:pt>
                <c:pt idx="913">
                  <c:v>18/04/2014 20:52</c:v>
                </c:pt>
                <c:pt idx="914">
                  <c:v>18/04/2014 21:17</c:v>
                </c:pt>
                <c:pt idx="915">
                  <c:v>23/04/2014 20:01</c:v>
                </c:pt>
                <c:pt idx="916">
                  <c:v>24/04/2014 12:22</c:v>
                </c:pt>
                <c:pt idx="917">
                  <c:v>24/04/2014 14:14</c:v>
                </c:pt>
                <c:pt idx="918">
                  <c:v>24/04/2014 15:15</c:v>
                </c:pt>
                <c:pt idx="919">
                  <c:v>24/04/2014 18:11</c:v>
                </c:pt>
                <c:pt idx="920">
                  <c:v>25/04/2014 1:07</c:v>
                </c:pt>
                <c:pt idx="921">
                  <c:v>25/04/2014 13:32</c:v>
                </c:pt>
                <c:pt idx="922">
                  <c:v>25/04/2014 17:53</c:v>
                </c:pt>
                <c:pt idx="923">
                  <c:v>26/04/2014 2:49</c:v>
                </c:pt>
                <c:pt idx="924">
                  <c:v>26/04/2014 11:26</c:v>
                </c:pt>
                <c:pt idx="925">
                  <c:v>28/04/2014 23:24</c:v>
                </c:pt>
                <c:pt idx="926">
                  <c:v>29/04/2014 20:00</c:v>
                </c:pt>
                <c:pt idx="927">
                  <c:v>29/04/2014 20:09</c:v>
                </c:pt>
                <c:pt idx="928">
                  <c:v>30/04/2014 3:21</c:v>
                </c:pt>
                <c:pt idx="929">
                  <c:v>30/04/2014 13:01</c:v>
                </c:pt>
                <c:pt idx="930">
                  <c:v>30/04/2014 16:06</c:v>
                </c:pt>
                <c:pt idx="931">
                  <c:v>30/04/2014 22:09</c:v>
                </c:pt>
                <c:pt idx="932">
                  <c:v>01/05/2014 2:38</c:v>
                </c:pt>
                <c:pt idx="933">
                  <c:v>01/05/2014 19:06</c:v>
                </c:pt>
                <c:pt idx="934">
                  <c:v>01/05/2014 19:40</c:v>
                </c:pt>
                <c:pt idx="935">
                  <c:v>01/05/2014 21:49</c:v>
                </c:pt>
                <c:pt idx="936">
                  <c:v>01/05/2014 22:27</c:v>
                </c:pt>
                <c:pt idx="937">
                  <c:v>02/05/2014 12:13</c:v>
                </c:pt>
                <c:pt idx="938">
                  <c:v>02/05/2014 19:26</c:v>
                </c:pt>
                <c:pt idx="939">
                  <c:v>02/05/2014 22:37</c:v>
                </c:pt>
                <c:pt idx="940">
                  <c:v>05/05/2014 10:43</c:v>
                </c:pt>
                <c:pt idx="941">
                  <c:v>06/05/2014 14:39</c:v>
                </c:pt>
                <c:pt idx="942">
                  <c:v>06/05/2014 22:11</c:v>
                </c:pt>
                <c:pt idx="943">
                  <c:v>06/05/2014 22:31</c:v>
                </c:pt>
                <c:pt idx="944">
                  <c:v>07/05/2014 1:44</c:v>
                </c:pt>
                <c:pt idx="945">
                  <c:v>07/05/2014 14:48</c:v>
                </c:pt>
                <c:pt idx="946">
                  <c:v>07/05/2014 16:36</c:v>
                </c:pt>
                <c:pt idx="947">
                  <c:v>07/05/2014 17:13</c:v>
                </c:pt>
                <c:pt idx="948">
                  <c:v>07/05/2014 19:20</c:v>
                </c:pt>
                <c:pt idx="949">
                  <c:v>07/05/2014 23:17</c:v>
                </c:pt>
                <c:pt idx="950">
                  <c:v>08/05/2014 14:05</c:v>
                </c:pt>
                <c:pt idx="951">
                  <c:v>08/05/2014 15:36</c:v>
                </c:pt>
                <c:pt idx="952">
                  <c:v>08/05/2014 15:45</c:v>
                </c:pt>
                <c:pt idx="953">
                  <c:v>09/05/2014 20:12</c:v>
                </c:pt>
                <c:pt idx="954">
                  <c:v>12/05/2014 9:50</c:v>
                </c:pt>
                <c:pt idx="955">
                  <c:v>12/05/2014 13:44</c:v>
                </c:pt>
                <c:pt idx="956">
                  <c:v>12/05/2014 15:38</c:v>
                </c:pt>
                <c:pt idx="957">
                  <c:v>12/05/2014 19:33</c:v>
                </c:pt>
                <c:pt idx="958">
                  <c:v>13/05/2014 2:32</c:v>
                </c:pt>
                <c:pt idx="959">
                  <c:v>13/05/2014 15:47</c:v>
                </c:pt>
                <c:pt idx="960">
                  <c:v>13/05/2014 16:26</c:v>
                </c:pt>
                <c:pt idx="961">
                  <c:v>13/05/2014 17:28</c:v>
                </c:pt>
                <c:pt idx="962">
                  <c:v>13/05/2014 19:08</c:v>
                </c:pt>
                <c:pt idx="963">
                  <c:v>14/05/2014 0:12</c:v>
                </c:pt>
                <c:pt idx="964">
                  <c:v>14/05/2014 7:04</c:v>
                </c:pt>
                <c:pt idx="965">
                  <c:v>14/05/2014 22:22</c:v>
                </c:pt>
                <c:pt idx="966">
                  <c:v>15/05/2014 14:23</c:v>
                </c:pt>
                <c:pt idx="967">
                  <c:v>15/05/2014 15:37</c:v>
                </c:pt>
                <c:pt idx="968">
                  <c:v>15/05/2014 17:41</c:v>
                </c:pt>
                <c:pt idx="969">
                  <c:v>16/05/2014 15:16</c:v>
                </c:pt>
                <c:pt idx="970">
                  <c:v>16/05/2014 17:08</c:v>
                </c:pt>
                <c:pt idx="971">
                  <c:v>16/05/2014 18:05</c:v>
                </c:pt>
                <c:pt idx="972">
                  <c:v>16/05/2014 20:36</c:v>
                </c:pt>
                <c:pt idx="973">
                  <c:v>17/05/2014 1:30</c:v>
                </c:pt>
                <c:pt idx="974">
                  <c:v>17/05/2014 6:50</c:v>
                </c:pt>
                <c:pt idx="975">
                  <c:v>19/05/2014 4:38</c:v>
                </c:pt>
                <c:pt idx="976">
                  <c:v>19/05/2014 13:09</c:v>
                </c:pt>
                <c:pt idx="977">
                  <c:v>19/05/2014 15:17</c:v>
                </c:pt>
                <c:pt idx="978">
                  <c:v>19/05/2014 18:24</c:v>
                </c:pt>
                <c:pt idx="979">
                  <c:v>19/05/2014 21:58</c:v>
                </c:pt>
                <c:pt idx="980">
                  <c:v>20/05/2014 1:06</c:v>
                </c:pt>
                <c:pt idx="981">
                  <c:v>20/05/2014 7:26</c:v>
                </c:pt>
                <c:pt idx="982">
                  <c:v>20/05/2014 15:33</c:v>
                </c:pt>
                <c:pt idx="983">
                  <c:v>20/05/2014 15:35</c:v>
                </c:pt>
                <c:pt idx="984">
                  <c:v>20/05/2014 15:47</c:v>
                </c:pt>
                <c:pt idx="985">
                  <c:v>20/05/2014 16:40</c:v>
                </c:pt>
                <c:pt idx="986">
                  <c:v>20/05/2014 17:22</c:v>
                </c:pt>
                <c:pt idx="987">
                  <c:v>21/05/2014 1:12</c:v>
                </c:pt>
                <c:pt idx="988">
                  <c:v>21/05/2014 1:37</c:v>
                </c:pt>
                <c:pt idx="989">
                  <c:v>21/05/2014 9:54</c:v>
                </c:pt>
                <c:pt idx="990">
                  <c:v>21/05/2014 12:37</c:v>
                </c:pt>
                <c:pt idx="991">
                  <c:v>21/05/2014 17:06</c:v>
                </c:pt>
                <c:pt idx="992">
                  <c:v>21/05/2014 17:53</c:v>
                </c:pt>
                <c:pt idx="993">
                  <c:v>21/05/2014 18:51</c:v>
                </c:pt>
                <c:pt idx="994">
                  <c:v>21/05/2014 20:37</c:v>
                </c:pt>
                <c:pt idx="995">
                  <c:v>22/05/2014 1:05</c:v>
                </c:pt>
                <c:pt idx="996">
                  <c:v>22/05/2014 2:18</c:v>
                </c:pt>
                <c:pt idx="997">
                  <c:v>22/05/2014 16:00</c:v>
                </c:pt>
                <c:pt idx="998">
                  <c:v>22/05/2014 17:12</c:v>
                </c:pt>
                <c:pt idx="999">
                  <c:v>22/05/2014 19:21</c:v>
                </c:pt>
                <c:pt idx="1000">
                  <c:v>22/05/2014 20:31</c:v>
                </c:pt>
                <c:pt idx="1001">
                  <c:v>23/05/2014 17:48</c:v>
                </c:pt>
                <c:pt idx="1002">
                  <c:v>24/05/2014 15:25</c:v>
                </c:pt>
                <c:pt idx="1003">
                  <c:v>25/05/2014 18:57</c:v>
                </c:pt>
                <c:pt idx="1004">
                  <c:v>25/05/2014 22:51</c:v>
                </c:pt>
                <c:pt idx="1005">
                  <c:v>26/05/2014 10:51</c:v>
                </c:pt>
                <c:pt idx="1006">
                  <c:v>26/05/2014 16:59</c:v>
                </c:pt>
                <c:pt idx="1007">
                  <c:v>26/05/2014 17:27</c:v>
                </c:pt>
                <c:pt idx="1008">
                  <c:v>27/05/2014 13:19</c:v>
                </c:pt>
                <c:pt idx="1009">
                  <c:v>27/05/2014 14:44</c:v>
                </c:pt>
                <c:pt idx="1010">
                  <c:v>27/05/2014 15:22</c:v>
                </c:pt>
                <c:pt idx="1011">
                  <c:v>27/05/2014 15:48</c:v>
                </c:pt>
                <c:pt idx="1012">
                  <c:v>27/05/2014 18:16</c:v>
                </c:pt>
                <c:pt idx="1013">
                  <c:v>27/05/2014 23:02</c:v>
                </c:pt>
                <c:pt idx="1014">
                  <c:v>28/05/2014 5:14</c:v>
                </c:pt>
                <c:pt idx="1015">
                  <c:v>28/05/2014 16:21</c:v>
                </c:pt>
                <c:pt idx="1016">
                  <c:v>28/05/2014 21:33</c:v>
                </c:pt>
                <c:pt idx="1017">
                  <c:v>29/05/2014 4:00</c:v>
                </c:pt>
                <c:pt idx="1018">
                  <c:v>29/05/2014 9:09</c:v>
                </c:pt>
                <c:pt idx="1019">
                  <c:v>29/05/2014 14:05</c:v>
                </c:pt>
                <c:pt idx="1020">
                  <c:v>29/05/2014 14:09</c:v>
                </c:pt>
                <c:pt idx="1021">
                  <c:v>29/05/2014 22:04</c:v>
                </c:pt>
                <c:pt idx="1022">
                  <c:v>30/05/2014 1:55</c:v>
                </c:pt>
                <c:pt idx="1023">
                  <c:v>30/05/2014 5:08</c:v>
                </c:pt>
                <c:pt idx="1024">
                  <c:v>30/05/2014 7:55</c:v>
                </c:pt>
                <c:pt idx="1025">
                  <c:v>30/05/2014 17:26</c:v>
                </c:pt>
                <c:pt idx="1026">
                  <c:v>30/05/2014 21:26</c:v>
                </c:pt>
                <c:pt idx="1027">
                  <c:v>30/05/2014 21:31</c:v>
                </c:pt>
                <c:pt idx="1028">
                  <c:v>01/06/2014 1:22</c:v>
                </c:pt>
                <c:pt idx="1029">
                  <c:v>01/06/2014 11:49</c:v>
                </c:pt>
                <c:pt idx="1030">
                  <c:v>01/06/2014 17:07</c:v>
                </c:pt>
                <c:pt idx="1031">
                  <c:v>01/06/2014 23:50</c:v>
                </c:pt>
                <c:pt idx="1032">
                  <c:v>02/06/2014 5:08</c:v>
                </c:pt>
                <c:pt idx="1033">
                  <c:v>02/06/2014 13:01</c:v>
                </c:pt>
                <c:pt idx="1034">
                  <c:v>02/06/2014 15:29</c:v>
                </c:pt>
                <c:pt idx="1035">
                  <c:v>02/06/2014 16:01</c:v>
                </c:pt>
                <c:pt idx="1036">
                  <c:v>02/06/2014 16:29</c:v>
                </c:pt>
                <c:pt idx="1037">
                  <c:v>03/06/2014 0:42</c:v>
                </c:pt>
                <c:pt idx="1038">
                  <c:v>03/06/2014 4:07</c:v>
                </c:pt>
                <c:pt idx="1039">
                  <c:v>03/06/2014 4:36</c:v>
                </c:pt>
                <c:pt idx="1040">
                  <c:v>03/06/2014 15:49</c:v>
                </c:pt>
                <c:pt idx="1041">
                  <c:v>03/06/2014 16:03</c:v>
                </c:pt>
                <c:pt idx="1042">
                  <c:v>03/06/2014 17:02</c:v>
                </c:pt>
                <c:pt idx="1043">
                  <c:v>03/06/2014 19:32</c:v>
                </c:pt>
                <c:pt idx="1044">
                  <c:v>04/06/2014 1:44</c:v>
                </c:pt>
                <c:pt idx="1045">
                  <c:v>04/06/2014 2:59</c:v>
                </c:pt>
                <c:pt idx="1046">
                  <c:v>04/06/2014 19:37</c:v>
                </c:pt>
                <c:pt idx="1047">
                  <c:v>04/06/2014 23:32</c:v>
                </c:pt>
                <c:pt idx="1048">
                  <c:v>05/06/2014 12:40</c:v>
                </c:pt>
                <c:pt idx="1049">
                  <c:v>05/06/2014 14:22</c:v>
                </c:pt>
                <c:pt idx="1050">
                  <c:v>05/06/2014 23:07</c:v>
                </c:pt>
                <c:pt idx="1051">
                  <c:v>06/06/2014 10:08</c:v>
                </c:pt>
                <c:pt idx="1052">
                  <c:v>06/06/2014 12:45</c:v>
                </c:pt>
                <c:pt idx="1053">
                  <c:v>06/06/2014 18:31</c:v>
                </c:pt>
                <c:pt idx="1054">
                  <c:v>08/06/2014 22:34</c:v>
                </c:pt>
                <c:pt idx="1055">
                  <c:v>09/06/2014 6:13</c:v>
                </c:pt>
                <c:pt idx="1056">
                  <c:v>09/06/2014 12:34</c:v>
                </c:pt>
                <c:pt idx="1057">
                  <c:v>09/06/2014 16:27</c:v>
                </c:pt>
                <c:pt idx="1058">
                  <c:v>09/06/2014 17:24</c:v>
                </c:pt>
                <c:pt idx="1059">
                  <c:v>09/06/2014 19:32</c:v>
                </c:pt>
                <c:pt idx="1060">
                  <c:v>09/06/2014 19:56</c:v>
                </c:pt>
                <c:pt idx="1061">
                  <c:v>10/06/2014 9:07</c:v>
                </c:pt>
                <c:pt idx="1062">
                  <c:v>10/06/2014 10:09</c:v>
                </c:pt>
                <c:pt idx="1063">
                  <c:v>10/06/2014 12:38</c:v>
                </c:pt>
                <c:pt idx="1064">
                  <c:v>10/06/2014 14:31</c:v>
                </c:pt>
                <c:pt idx="1065">
                  <c:v>10/06/2014 19:40</c:v>
                </c:pt>
                <c:pt idx="1066">
                  <c:v>10/06/2014 23:01</c:v>
                </c:pt>
                <c:pt idx="1067">
                  <c:v>11/06/2014 2:52</c:v>
                </c:pt>
                <c:pt idx="1068">
                  <c:v>11/06/2014 17:04</c:v>
                </c:pt>
                <c:pt idx="1069">
                  <c:v>12/06/2014 13:46</c:v>
                </c:pt>
                <c:pt idx="1070">
                  <c:v>12/06/2014 14:54</c:v>
                </c:pt>
                <c:pt idx="1071">
                  <c:v>12/06/2014 18:11</c:v>
                </c:pt>
                <c:pt idx="1072">
                  <c:v>12/06/2014 18:58</c:v>
                </c:pt>
                <c:pt idx="1073">
                  <c:v>12/06/2014 22:38</c:v>
                </c:pt>
                <c:pt idx="1074">
                  <c:v>13/06/2014 2:47</c:v>
                </c:pt>
                <c:pt idx="1075">
                  <c:v>13/06/2014 10:58</c:v>
                </c:pt>
                <c:pt idx="1076">
                  <c:v>13/06/2014 16:37</c:v>
                </c:pt>
                <c:pt idx="1077">
                  <c:v>13/06/2014 21:08</c:v>
                </c:pt>
                <c:pt idx="1078">
                  <c:v>14/06/2014 22:29</c:v>
                </c:pt>
                <c:pt idx="1079">
                  <c:v>15/06/2014 21:29</c:v>
                </c:pt>
                <c:pt idx="1080">
                  <c:v>16/06/2014 2:33</c:v>
                </c:pt>
                <c:pt idx="1081">
                  <c:v>16/06/2014 9:29</c:v>
                </c:pt>
                <c:pt idx="1082">
                  <c:v>16/06/2014 14:31</c:v>
                </c:pt>
                <c:pt idx="1083">
                  <c:v>16/06/2014 15:17</c:v>
                </c:pt>
                <c:pt idx="1084">
                  <c:v>16/06/2014 16:03</c:v>
                </c:pt>
                <c:pt idx="1085">
                  <c:v>16/06/2014 19:03</c:v>
                </c:pt>
                <c:pt idx="1086">
                  <c:v>17/06/2014 2:50</c:v>
                </c:pt>
                <c:pt idx="1087">
                  <c:v>17/06/2014 13:43</c:v>
                </c:pt>
                <c:pt idx="1088">
                  <c:v>17/06/2014 14:59</c:v>
                </c:pt>
                <c:pt idx="1089">
                  <c:v>17/06/2014 16:33</c:v>
                </c:pt>
                <c:pt idx="1090">
                  <c:v>17/06/2014 16:50</c:v>
                </c:pt>
                <c:pt idx="1091">
                  <c:v>18/06/2014 0:38</c:v>
                </c:pt>
                <c:pt idx="1092">
                  <c:v>18/06/2014 4:45</c:v>
                </c:pt>
                <c:pt idx="1093">
                  <c:v>18/06/2014 15:35</c:v>
                </c:pt>
                <c:pt idx="1094">
                  <c:v>18/06/2014 16:04</c:v>
                </c:pt>
                <c:pt idx="1095">
                  <c:v>18/06/2014 21:08</c:v>
                </c:pt>
                <c:pt idx="1096">
                  <c:v>18/06/2014 23:48</c:v>
                </c:pt>
                <c:pt idx="1097">
                  <c:v>19/06/2014 2:57</c:v>
                </c:pt>
                <c:pt idx="1098">
                  <c:v>19/06/2014 3:43</c:v>
                </c:pt>
                <c:pt idx="1099">
                  <c:v>19/06/2014 9:14</c:v>
                </c:pt>
                <c:pt idx="1100">
                  <c:v>19/06/2014 9:21</c:v>
                </c:pt>
                <c:pt idx="1101">
                  <c:v>19/06/2014 11:21</c:v>
                </c:pt>
                <c:pt idx="1102">
                  <c:v>19/06/2014 18:05</c:v>
                </c:pt>
                <c:pt idx="1103">
                  <c:v>19/06/2014 20:38</c:v>
                </c:pt>
                <c:pt idx="1104">
                  <c:v>20/06/2014 3:24</c:v>
                </c:pt>
                <c:pt idx="1105">
                  <c:v>21/06/2014 12:52</c:v>
                </c:pt>
                <c:pt idx="1106">
                  <c:v>21/06/2014 13:19</c:v>
                </c:pt>
                <c:pt idx="1107">
                  <c:v>22/06/2014 16:09</c:v>
                </c:pt>
                <c:pt idx="1108">
                  <c:v>22/06/2014 18:35</c:v>
                </c:pt>
                <c:pt idx="1109">
                  <c:v>23/06/2014 15:54</c:v>
                </c:pt>
                <c:pt idx="1110">
                  <c:v>23/06/2014 18:23</c:v>
                </c:pt>
                <c:pt idx="1111">
                  <c:v>23/06/2014 20:40</c:v>
                </c:pt>
                <c:pt idx="1112">
                  <c:v>23/06/2014 22:31</c:v>
                </c:pt>
                <c:pt idx="1113">
                  <c:v>24/06/2014 8:49</c:v>
                </c:pt>
                <c:pt idx="1114">
                  <c:v>24/06/2014 18:51</c:v>
                </c:pt>
                <c:pt idx="1115">
                  <c:v>25/06/2014 13:39</c:v>
                </c:pt>
                <c:pt idx="1116">
                  <c:v>25/06/2014 18:35</c:v>
                </c:pt>
                <c:pt idx="1117">
                  <c:v>25/06/2014 19:33</c:v>
                </c:pt>
                <c:pt idx="1118">
                  <c:v>25/06/2014 22:15</c:v>
                </c:pt>
                <c:pt idx="1119">
                  <c:v>26/06/2014 19:29</c:v>
                </c:pt>
                <c:pt idx="1120">
                  <c:v>26/06/2014 22:48</c:v>
                </c:pt>
                <c:pt idx="1121">
                  <c:v>27/06/2014 14:17</c:v>
                </c:pt>
                <c:pt idx="1122">
                  <c:v>27/06/2014 20:31</c:v>
                </c:pt>
                <c:pt idx="1123">
                  <c:v>27/06/2014 20:47</c:v>
                </c:pt>
                <c:pt idx="1124">
                  <c:v>28/06/2014 16:52</c:v>
                </c:pt>
                <c:pt idx="1125">
                  <c:v>30/06/2014 15:04</c:v>
                </c:pt>
                <c:pt idx="1126">
                  <c:v>30/06/2014 15:20</c:v>
                </c:pt>
                <c:pt idx="1127">
                  <c:v>30/06/2014 18:03</c:v>
                </c:pt>
                <c:pt idx="1128">
                  <c:v>30/06/2014 18:38</c:v>
                </c:pt>
                <c:pt idx="1129">
                  <c:v>30/06/2014 20:53</c:v>
                </c:pt>
                <c:pt idx="1130">
                  <c:v>30/06/2014 21:57</c:v>
                </c:pt>
                <c:pt idx="1131">
                  <c:v>30/06/2014 22:41</c:v>
                </c:pt>
                <c:pt idx="1132">
                  <c:v>01/07/2014 0:29</c:v>
                </c:pt>
                <c:pt idx="1133">
                  <c:v>01/07/2014 4:56</c:v>
                </c:pt>
                <c:pt idx="1134">
                  <c:v>01/07/2014 9:46</c:v>
                </c:pt>
                <c:pt idx="1135">
                  <c:v>01/07/2014 16:45</c:v>
                </c:pt>
                <c:pt idx="1136">
                  <c:v>02/07/2014 0:58</c:v>
                </c:pt>
                <c:pt idx="1137">
                  <c:v>02/07/2014 10:01</c:v>
                </c:pt>
                <c:pt idx="1138">
                  <c:v>02/07/2014 13:48</c:v>
                </c:pt>
                <c:pt idx="1139">
                  <c:v>02/07/2014 21:43</c:v>
                </c:pt>
                <c:pt idx="1140">
                  <c:v>04/07/2014 15:48</c:v>
                </c:pt>
                <c:pt idx="1141">
                  <c:v>05/07/2014 1:19</c:v>
                </c:pt>
                <c:pt idx="1142">
                  <c:v>05/07/2014 11:39</c:v>
                </c:pt>
                <c:pt idx="1143">
                  <c:v>05/07/2014 18:59</c:v>
                </c:pt>
                <c:pt idx="1144">
                  <c:v>06/07/2014 14:52</c:v>
                </c:pt>
                <c:pt idx="1145">
                  <c:v>06/07/2014 20:54</c:v>
                </c:pt>
                <c:pt idx="1146">
                  <c:v>07/07/2014 14:31</c:v>
                </c:pt>
                <c:pt idx="1147">
                  <c:v>07/07/2014 16:10</c:v>
                </c:pt>
                <c:pt idx="1148">
                  <c:v>07/07/2014 21:45</c:v>
                </c:pt>
                <c:pt idx="1149">
                  <c:v>07/07/2014 21:50</c:v>
                </c:pt>
                <c:pt idx="1150">
                  <c:v>07/07/2014 22:03</c:v>
                </c:pt>
                <c:pt idx="1151">
                  <c:v>07/07/2014 23:45</c:v>
                </c:pt>
                <c:pt idx="1152">
                  <c:v>08/07/2014 5:30</c:v>
                </c:pt>
                <c:pt idx="1153">
                  <c:v>08/07/2014 12:21</c:v>
                </c:pt>
                <c:pt idx="1154">
                  <c:v>08/07/2014 12:22</c:v>
                </c:pt>
                <c:pt idx="1155">
                  <c:v>08/07/2014 15:30</c:v>
                </c:pt>
                <c:pt idx="1156">
                  <c:v>08/07/2014 15:35</c:v>
                </c:pt>
                <c:pt idx="1157">
                  <c:v>08/07/2014 15:56</c:v>
                </c:pt>
                <c:pt idx="1158">
                  <c:v>08/07/2014 17:41</c:v>
                </c:pt>
                <c:pt idx="1159">
                  <c:v>08/07/2014 18:57</c:v>
                </c:pt>
                <c:pt idx="1160">
                  <c:v>08/07/2014 22:08</c:v>
                </c:pt>
                <c:pt idx="1161">
                  <c:v>08/07/2014 23:13</c:v>
                </c:pt>
                <c:pt idx="1162">
                  <c:v>09/07/2014 7:48</c:v>
                </c:pt>
                <c:pt idx="1163">
                  <c:v>09/07/2014 12:03</c:v>
                </c:pt>
                <c:pt idx="1164">
                  <c:v>09/07/2014 14:12</c:v>
                </c:pt>
                <c:pt idx="1165">
                  <c:v>09/07/2014 14:23</c:v>
                </c:pt>
                <c:pt idx="1166">
                  <c:v>09/07/2014 17:37</c:v>
                </c:pt>
                <c:pt idx="1167">
                  <c:v>09/07/2014 17:41</c:v>
                </c:pt>
                <c:pt idx="1168">
                  <c:v>09/07/2014 18:53</c:v>
                </c:pt>
                <c:pt idx="1169">
                  <c:v>09/07/2014 18:55</c:v>
                </c:pt>
                <c:pt idx="1170">
                  <c:v>09/07/2014 19:05</c:v>
                </c:pt>
                <c:pt idx="1171">
                  <c:v>09/07/2014 21:20</c:v>
                </c:pt>
                <c:pt idx="1172">
                  <c:v>09/07/2014 21:31</c:v>
                </c:pt>
                <c:pt idx="1173">
                  <c:v>09/07/2014 21:53</c:v>
                </c:pt>
                <c:pt idx="1174">
                  <c:v>09/07/2014 22:27</c:v>
                </c:pt>
                <c:pt idx="1175">
                  <c:v>09/07/2014 23:10</c:v>
                </c:pt>
                <c:pt idx="1176">
                  <c:v>09/07/2014 23:27</c:v>
                </c:pt>
                <c:pt idx="1177">
                  <c:v>10/07/2014 0:48</c:v>
                </c:pt>
                <c:pt idx="1178">
                  <c:v>10/07/2014 5:37</c:v>
                </c:pt>
                <c:pt idx="1179">
                  <c:v>10/07/2014 6:25</c:v>
                </c:pt>
                <c:pt idx="1180">
                  <c:v>10/07/2014 13:05</c:v>
                </c:pt>
                <c:pt idx="1181">
                  <c:v>10/07/2014 14:44</c:v>
                </c:pt>
                <c:pt idx="1182">
                  <c:v>10/07/2014 17:22</c:v>
                </c:pt>
                <c:pt idx="1183">
                  <c:v>10/07/2014 19:41</c:v>
                </c:pt>
                <c:pt idx="1184">
                  <c:v>10/07/2014 20:36</c:v>
                </c:pt>
                <c:pt idx="1185">
                  <c:v>10/07/2014 22:43</c:v>
                </c:pt>
                <c:pt idx="1186">
                  <c:v>11/07/2014 1:26</c:v>
                </c:pt>
                <c:pt idx="1187">
                  <c:v>11/07/2014 16:12</c:v>
                </c:pt>
                <c:pt idx="1188">
                  <c:v>11/07/2014 16:45</c:v>
                </c:pt>
                <c:pt idx="1189">
                  <c:v>11/07/2014 16:56</c:v>
                </c:pt>
                <c:pt idx="1190">
                  <c:v>11/07/2014 17:12</c:v>
                </c:pt>
                <c:pt idx="1191">
                  <c:v>11/07/2014 17:20</c:v>
                </c:pt>
                <c:pt idx="1192">
                  <c:v>11/07/2014 17:49</c:v>
                </c:pt>
                <c:pt idx="1193">
                  <c:v>11/07/2014 20:19</c:v>
                </c:pt>
                <c:pt idx="1194">
                  <c:v>11/07/2014 20:26</c:v>
                </c:pt>
                <c:pt idx="1195">
                  <c:v>11/07/2014 21:13</c:v>
                </c:pt>
                <c:pt idx="1196">
                  <c:v>12/07/2014 2:04</c:v>
                </c:pt>
                <c:pt idx="1197">
                  <c:v>12/07/2014 16:08</c:v>
                </c:pt>
                <c:pt idx="1198">
                  <c:v>12/07/2014 20:27</c:v>
                </c:pt>
                <c:pt idx="1199">
                  <c:v>13/07/2014 2:09</c:v>
                </c:pt>
                <c:pt idx="1200">
                  <c:v>13/07/2014 10:48</c:v>
                </c:pt>
                <c:pt idx="1201">
                  <c:v>13/07/2014 15:51</c:v>
                </c:pt>
                <c:pt idx="1202">
                  <c:v>13/07/2014 22:50</c:v>
                </c:pt>
                <c:pt idx="1203">
                  <c:v>14/07/2014 3:14</c:v>
                </c:pt>
                <c:pt idx="1204">
                  <c:v>14/07/2014 3:19</c:v>
                </c:pt>
                <c:pt idx="1205">
                  <c:v>14/07/2014 14:04</c:v>
                </c:pt>
                <c:pt idx="1206">
                  <c:v>14/07/2014 16:41</c:v>
                </c:pt>
                <c:pt idx="1207">
                  <c:v>14/07/2014 18:49</c:v>
                </c:pt>
                <c:pt idx="1208">
                  <c:v>14/07/2014 22:53</c:v>
                </c:pt>
                <c:pt idx="1209">
                  <c:v>14/07/2014 23:31</c:v>
                </c:pt>
                <c:pt idx="1210">
                  <c:v>15/07/2014 3:02</c:v>
                </c:pt>
                <c:pt idx="1211">
                  <c:v>15/07/2014 12:58</c:v>
                </c:pt>
                <c:pt idx="1212">
                  <c:v>15/07/2014 13:56</c:v>
                </c:pt>
                <c:pt idx="1213">
                  <c:v>15/07/2014 15:20</c:v>
                </c:pt>
                <c:pt idx="1214">
                  <c:v>15/07/2014 15:59</c:v>
                </c:pt>
                <c:pt idx="1215">
                  <c:v>15/07/2014 18:20</c:v>
                </c:pt>
                <c:pt idx="1216">
                  <c:v>15/07/2014 19:42</c:v>
                </c:pt>
                <c:pt idx="1217">
                  <c:v>15/07/2014 22:50</c:v>
                </c:pt>
                <c:pt idx="1218">
                  <c:v>15/07/2014 23:27</c:v>
                </c:pt>
                <c:pt idx="1219">
                  <c:v>16/07/2014 4:34</c:v>
                </c:pt>
                <c:pt idx="1220">
                  <c:v>16/07/2014 11:18</c:v>
                </c:pt>
                <c:pt idx="1221">
                  <c:v>16/07/2014 14:17</c:v>
                </c:pt>
                <c:pt idx="1222">
                  <c:v>16/07/2014 15:00</c:v>
                </c:pt>
                <c:pt idx="1223">
                  <c:v>16/07/2014 20:20</c:v>
                </c:pt>
                <c:pt idx="1224">
                  <c:v>17/07/2014 5:03</c:v>
                </c:pt>
                <c:pt idx="1225">
                  <c:v>17/07/2014 7:45</c:v>
                </c:pt>
                <c:pt idx="1226">
                  <c:v>17/07/2014 18:25</c:v>
                </c:pt>
                <c:pt idx="1227">
                  <c:v>17/07/2014 19:55</c:v>
                </c:pt>
                <c:pt idx="1228">
                  <c:v>17/07/2014 21:44</c:v>
                </c:pt>
                <c:pt idx="1229">
                  <c:v>17/07/2014 23:38</c:v>
                </c:pt>
                <c:pt idx="1230">
                  <c:v>18/07/2014 9:04</c:v>
                </c:pt>
                <c:pt idx="1231">
                  <c:v>18/07/2014 11:24</c:v>
                </c:pt>
                <c:pt idx="1232">
                  <c:v>18/07/2014 12:52</c:v>
                </c:pt>
                <c:pt idx="1233">
                  <c:v>18/07/2014 19:58</c:v>
                </c:pt>
                <c:pt idx="1234">
                  <c:v>18/07/2014 20:10</c:v>
                </c:pt>
                <c:pt idx="1235">
                  <c:v>19/07/2014 0:08</c:v>
                </c:pt>
                <c:pt idx="1236">
                  <c:v>19/07/2014 4:13</c:v>
                </c:pt>
                <c:pt idx="1237">
                  <c:v>19/07/2014 5:06</c:v>
                </c:pt>
                <c:pt idx="1238">
                  <c:v>19/07/2014 17:32</c:v>
                </c:pt>
                <c:pt idx="1239">
                  <c:v>20/07/2014 23:36</c:v>
                </c:pt>
                <c:pt idx="1240">
                  <c:v>21/07/2014 6:21</c:v>
                </c:pt>
                <c:pt idx="1241">
                  <c:v>21/07/2014 7:43</c:v>
                </c:pt>
                <c:pt idx="1242">
                  <c:v>21/07/2014 13:31</c:v>
                </c:pt>
                <c:pt idx="1243">
                  <c:v>21/07/2014 15:38</c:v>
                </c:pt>
                <c:pt idx="1244">
                  <c:v>21/07/2014 16:22</c:v>
                </c:pt>
                <c:pt idx="1245">
                  <c:v>21/07/2014 18:18</c:v>
                </c:pt>
                <c:pt idx="1246">
                  <c:v>21/07/2014 19:41</c:v>
                </c:pt>
                <c:pt idx="1247">
                  <c:v>21/07/2014 20:24</c:v>
                </c:pt>
                <c:pt idx="1248">
                  <c:v>22/07/2014 0:45</c:v>
                </c:pt>
                <c:pt idx="1249">
                  <c:v>22/07/2014 4:49</c:v>
                </c:pt>
                <c:pt idx="1250">
                  <c:v>22/07/2014 7:01</c:v>
                </c:pt>
                <c:pt idx="1251">
                  <c:v>22/07/2014 14:34</c:v>
                </c:pt>
                <c:pt idx="1252">
                  <c:v>22/07/2014 19:53</c:v>
                </c:pt>
                <c:pt idx="1253">
                  <c:v>22/07/2014 22:00</c:v>
                </c:pt>
                <c:pt idx="1254">
                  <c:v>22/07/2014 23:32</c:v>
                </c:pt>
                <c:pt idx="1255">
                  <c:v>23/07/2014 3:44</c:v>
                </c:pt>
                <c:pt idx="1256">
                  <c:v>23/07/2014 15:10</c:v>
                </c:pt>
                <c:pt idx="1257">
                  <c:v>23/07/2014 15:25</c:v>
                </c:pt>
                <c:pt idx="1258">
                  <c:v>23/07/2014 15:57</c:v>
                </c:pt>
                <c:pt idx="1259">
                  <c:v>23/07/2014 18:32</c:v>
                </c:pt>
                <c:pt idx="1260">
                  <c:v>23/07/2014 18:36</c:v>
                </c:pt>
                <c:pt idx="1261">
                  <c:v>24/07/2014 3:00</c:v>
                </c:pt>
                <c:pt idx="1262">
                  <c:v>24/07/2014 18:31</c:v>
                </c:pt>
                <c:pt idx="1263">
                  <c:v>24/07/2014 20:59</c:v>
                </c:pt>
                <c:pt idx="1264">
                  <c:v>24/07/2014 22:08</c:v>
                </c:pt>
                <c:pt idx="1265">
                  <c:v>25/07/2014 19:25</c:v>
                </c:pt>
                <c:pt idx="1266">
                  <c:v>25/07/2014 20:48</c:v>
                </c:pt>
                <c:pt idx="1267">
                  <c:v>25/07/2014 23:14</c:v>
                </c:pt>
                <c:pt idx="1268">
                  <c:v>26/07/2014 8:17</c:v>
                </c:pt>
                <c:pt idx="1269">
                  <c:v>26/07/2014 16:00</c:v>
                </c:pt>
                <c:pt idx="1270">
                  <c:v>26/07/2014 23:28</c:v>
                </c:pt>
                <c:pt idx="1271">
                  <c:v>27/07/2014 22:20</c:v>
                </c:pt>
                <c:pt idx="1272">
                  <c:v>28/07/2014 0:31</c:v>
                </c:pt>
                <c:pt idx="1273">
                  <c:v>28/07/2014 16:18</c:v>
                </c:pt>
                <c:pt idx="1274">
                  <c:v>28/07/2014 18:33</c:v>
                </c:pt>
                <c:pt idx="1275">
                  <c:v>28/07/2014 20:09</c:v>
                </c:pt>
                <c:pt idx="1276">
                  <c:v>28/07/2014 20:47</c:v>
                </c:pt>
                <c:pt idx="1277">
                  <c:v>29/07/2014 0:50</c:v>
                </c:pt>
                <c:pt idx="1278">
                  <c:v>29/07/2014 13:27</c:v>
                </c:pt>
                <c:pt idx="1279">
                  <c:v>29/07/2014 21:17</c:v>
                </c:pt>
                <c:pt idx="1280">
                  <c:v>30/07/2014 0:20</c:v>
                </c:pt>
                <c:pt idx="1281">
                  <c:v>30/07/2014 9:37</c:v>
                </c:pt>
                <c:pt idx="1282">
                  <c:v>30/07/2014 18:45</c:v>
                </c:pt>
                <c:pt idx="1283">
                  <c:v>30/07/2014 20:43</c:v>
                </c:pt>
                <c:pt idx="1284">
                  <c:v>31/07/2014 4:48</c:v>
                </c:pt>
                <c:pt idx="1285">
                  <c:v>31/07/2014 12:59</c:v>
                </c:pt>
                <c:pt idx="1286">
                  <c:v>31/07/2014 15:16</c:v>
                </c:pt>
                <c:pt idx="1287">
                  <c:v>31/07/2014 16:42</c:v>
                </c:pt>
                <c:pt idx="1288">
                  <c:v>31/07/2014 16:49</c:v>
                </c:pt>
                <c:pt idx="1289">
                  <c:v>31/07/2014 18:30</c:v>
                </c:pt>
                <c:pt idx="1290">
                  <c:v>31/07/2014 23:06</c:v>
                </c:pt>
                <c:pt idx="1291">
                  <c:v>01/08/2014 12:39</c:v>
                </c:pt>
                <c:pt idx="1292">
                  <c:v>01/08/2014 15:30</c:v>
                </c:pt>
                <c:pt idx="1293">
                  <c:v>01/08/2014 15:47</c:v>
                </c:pt>
                <c:pt idx="1294">
                  <c:v>01/08/2014 15:58</c:v>
                </c:pt>
                <c:pt idx="1295">
                  <c:v>01/08/2014 17:31</c:v>
                </c:pt>
                <c:pt idx="1296">
                  <c:v>02/08/2014 5:45</c:v>
                </c:pt>
                <c:pt idx="1297">
                  <c:v>02/08/2014 13:31</c:v>
                </c:pt>
                <c:pt idx="1298">
                  <c:v>03/08/2014 9:21</c:v>
                </c:pt>
                <c:pt idx="1299">
                  <c:v>03/08/2014 14:27</c:v>
                </c:pt>
                <c:pt idx="1300">
                  <c:v>03/08/2014 17:56</c:v>
                </c:pt>
                <c:pt idx="1301">
                  <c:v>04/08/2014 13:09</c:v>
                </c:pt>
                <c:pt idx="1302">
                  <c:v>04/08/2014 18:40</c:v>
                </c:pt>
                <c:pt idx="1303">
                  <c:v>04/08/2014 18:48</c:v>
                </c:pt>
                <c:pt idx="1304">
                  <c:v>04/08/2014 18:49</c:v>
                </c:pt>
                <c:pt idx="1305">
                  <c:v>04/08/2014 20:38</c:v>
                </c:pt>
                <c:pt idx="1306">
                  <c:v>05/08/2014 0:14</c:v>
                </c:pt>
                <c:pt idx="1307">
                  <c:v>05/08/2014 16:07</c:v>
                </c:pt>
                <c:pt idx="1308">
                  <c:v>05/08/2014 17:09</c:v>
                </c:pt>
                <c:pt idx="1309">
                  <c:v>05/08/2014 20:46</c:v>
                </c:pt>
                <c:pt idx="1310">
                  <c:v>06/08/2014 4:23</c:v>
                </c:pt>
                <c:pt idx="1311">
                  <c:v>06/08/2014 20:30</c:v>
                </c:pt>
                <c:pt idx="1312">
                  <c:v>07/08/2014 0:10</c:v>
                </c:pt>
                <c:pt idx="1313">
                  <c:v>07/08/2014 5:09</c:v>
                </c:pt>
                <c:pt idx="1314">
                  <c:v>07/08/2014 8:31</c:v>
                </c:pt>
                <c:pt idx="1315">
                  <c:v>07/08/2014 18:16</c:v>
                </c:pt>
                <c:pt idx="1316">
                  <c:v>07/08/2014 19:48</c:v>
                </c:pt>
                <c:pt idx="1317">
                  <c:v>08/08/2014 22:13</c:v>
                </c:pt>
                <c:pt idx="1318">
                  <c:v>09/08/2014 21:50</c:v>
                </c:pt>
                <c:pt idx="1319">
                  <c:v>10/08/2014 1:41</c:v>
                </c:pt>
                <c:pt idx="1320">
                  <c:v>10/08/2014 12:35</c:v>
                </c:pt>
                <c:pt idx="1321">
                  <c:v>10/08/2014 18:24</c:v>
                </c:pt>
                <c:pt idx="1322">
                  <c:v>11/08/2014 18:16</c:v>
                </c:pt>
                <c:pt idx="1323">
                  <c:v>11/08/2014 19:16</c:v>
                </c:pt>
                <c:pt idx="1324">
                  <c:v>11/08/2014 20:09</c:v>
                </c:pt>
                <c:pt idx="1325">
                  <c:v>11/08/2014 20:45</c:v>
                </c:pt>
                <c:pt idx="1326">
                  <c:v>12/08/2014 6:14</c:v>
                </c:pt>
                <c:pt idx="1327">
                  <c:v>12/08/2014 8:37</c:v>
                </c:pt>
                <c:pt idx="1328">
                  <c:v>12/08/2014 10:18</c:v>
                </c:pt>
                <c:pt idx="1329">
                  <c:v>12/08/2014 10:24</c:v>
                </c:pt>
                <c:pt idx="1330">
                  <c:v>12/08/2014 12:39</c:v>
                </c:pt>
                <c:pt idx="1331">
                  <c:v>12/08/2014 14:01</c:v>
                </c:pt>
                <c:pt idx="1332">
                  <c:v>12/08/2014 15:15</c:v>
                </c:pt>
                <c:pt idx="1333">
                  <c:v>12/08/2014 17:38</c:v>
                </c:pt>
                <c:pt idx="1334">
                  <c:v>12/08/2014 18:10</c:v>
                </c:pt>
                <c:pt idx="1335">
                  <c:v>13/08/2014 1:10</c:v>
                </c:pt>
                <c:pt idx="1336">
                  <c:v>13/08/2014 12:02</c:v>
                </c:pt>
                <c:pt idx="1337">
                  <c:v>13/08/2014 18:26</c:v>
                </c:pt>
                <c:pt idx="1338">
                  <c:v>14/08/2014 13:59</c:v>
                </c:pt>
                <c:pt idx="1339">
                  <c:v>14/08/2014 15:50</c:v>
                </c:pt>
                <c:pt idx="1340">
                  <c:v>14/08/2014 21:05</c:v>
                </c:pt>
                <c:pt idx="1341">
                  <c:v>14/08/2014 21:11</c:v>
                </c:pt>
                <c:pt idx="1342">
                  <c:v>15/08/2014 0:36</c:v>
                </c:pt>
                <c:pt idx="1343">
                  <c:v>15/08/2014 15:22</c:v>
                </c:pt>
                <c:pt idx="1344">
                  <c:v>15/08/2014 19:10</c:v>
                </c:pt>
                <c:pt idx="1345">
                  <c:v>15/08/2014 22:20</c:v>
                </c:pt>
                <c:pt idx="1346">
                  <c:v>16/08/2014 2:00</c:v>
                </c:pt>
                <c:pt idx="1347">
                  <c:v>16/08/2014 15:39</c:v>
                </c:pt>
                <c:pt idx="1348">
                  <c:v>17/08/2014 22:10</c:v>
                </c:pt>
                <c:pt idx="1349">
                  <c:v>18/08/2014 12:49</c:v>
                </c:pt>
                <c:pt idx="1350">
                  <c:v>18/08/2014 13:00</c:v>
                </c:pt>
                <c:pt idx="1351">
                  <c:v>18/08/2014 16:45</c:v>
                </c:pt>
                <c:pt idx="1352">
                  <c:v>18/08/2014 17:08</c:v>
                </c:pt>
                <c:pt idx="1353">
                  <c:v>18/08/2014 17:46</c:v>
                </c:pt>
                <c:pt idx="1354">
                  <c:v>18/08/2014 19:10</c:v>
                </c:pt>
                <c:pt idx="1355">
                  <c:v>18/08/2014 20:56</c:v>
                </c:pt>
                <c:pt idx="1356">
                  <c:v>19/08/2014 20:46</c:v>
                </c:pt>
                <c:pt idx="1357">
                  <c:v>19/08/2014 20:59</c:v>
                </c:pt>
                <c:pt idx="1358">
                  <c:v>20/08/2014 15:40</c:v>
                </c:pt>
                <c:pt idx="1359">
                  <c:v>20/08/2014 18:08</c:v>
                </c:pt>
                <c:pt idx="1360">
                  <c:v>20/08/2014 20:17</c:v>
                </c:pt>
                <c:pt idx="1361">
                  <c:v>20/08/2014 23:19</c:v>
                </c:pt>
                <c:pt idx="1362">
                  <c:v>21/08/2014 6:59</c:v>
                </c:pt>
                <c:pt idx="1363">
                  <c:v>21/08/2014 12:37</c:v>
                </c:pt>
                <c:pt idx="1364">
                  <c:v>21/08/2014 19:16</c:v>
                </c:pt>
                <c:pt idx="1365">
                  <c:v>21/08/2014 19:23</c:v>
                </c:pt>
                <c:pt idx="1366">
                  <c:v>22/08/2014 19:00</c:v>
                </c:pt>
                <c:pt idx="1367">
                  <c:v>23/08/2014 2:22</c:v>
                </c:pt>
                <c:pt idx="1368">
                  <c:v>24/08/2014 1:51</c:v>
                </c:pt>
                <c:pt idx="1369">
                  <c:v>24/08/2014 22:08</c:v>
                </c:pt>
                <c:pt idx="1370">
                  <c:v>25/08/2014 4:28</c:v>
                </c:pt>
                <c:pt idx="1371">
                  <c:v>25/08/2014 10:24</c:v>
                </c:pt>
                <c:pt idx="1372">
                  <c:v>25/08/2014 16:24</c:v>
                </c:pt>
                <c:pt idx="1373">
                  <c:v>25/08/2014 17:15</c:v>
                </c:pt>
                <c:pt idx="1374">
                  <c:v>25/08/2014 19:34</c:v>
                </c:pt>
                <c:pt idx="1375">
                  <c:v>26/08/2014 5:19</c:v>
                </c:pt>
                <c:pt idx="1376">
                  <c:v>26/08/2014 15:19</c:v>
                </c:pt>
                <c:pt idx="1377">
                  <c:v>26/08/2014 21:16</c:v>
                </c:pt>
                <c:pt idx="1378">
                  <c:v>26/08/2014 21:43</c:v>
                </c:pt>
                <c:pt idx="1379">
                  <c:v>26/08/2014 21:53</c:v>
                </c:pt>
                <c:pt idx="1380">
                  <c:v>27/08/2014 3:22</c:v>
                </c:pt>
                <c:pt idx="1381">
                  <c:v>27/08/2014 12:43</c:v>
                </c:pt>
                <c:pt idx="1382">
                  <c:v>27/08/2014 15:03</c:v>
                </c:pt>
                <c:pt idx="1383">
                  <c:v>27/08/2014 21:04</c:v>
                </c:pt>
                <c:pt idx="1384">
                  <c:v>27/08/2014 21:52</c:v>
                </c:pt>
                <c:pt idx="1385">
                  <c:v>27/08/2014 22:43</c:v>
                </c:pt>
                <c:pt idx="1386">
                  <c:v>28/08/2014 1:02</c:v>
                </c:pt>
                <c:pt idx="1387">
                  <c:v>28/08/2014 3:08</c:v>
                </c:pt>
                <c:pt idx="1388">
                  <c:v>28/08/2014 21:37</c:v>
                </c:pt>
                <c:pt idx="1389">
                  <c:v>28/08/2014 21:55</c:v>
                </c:pt>
                <c:pt idx="1390">
                  <c:v>28/08/2014 23:01</c:v>
                </c:pt>
                <c:pt idx="1391">
                  <c:v>29/08/2014 1:27</c:v>
                </c:pt>
                <c:pt idx="1392">
                  <c:v>29/08/2014 1:38</c:v>
                </c:pt>
                <c:pt idx="1393">
                  <c:v>29/08/2014 18:04</c:v>
                </c:pt>
                <c:pt idx="1394">
                  <c:v>29/08/2014 18:19</c:v>
                </c:pt>
                <c:pt idx="1395">
                  <c:v>29/08/2014 18:55</c:v>
                </c:pt>
                <c:pt idx="1396">
                  <c:v>29/08/2014 19:51</c:v>
                </c:pt>
                <c:pt idx="1397">
                  <c:v>30/08/2014 8:40</c:v>
                </c:pt>
                <c:pt idx="1398">
                  <c:v>30/08/2014 10:53</c:v>
                </c:pt>
                <c:pt idx="1399">
                  <c:v>31/08/2014 14:03</c:v>
                </c:pt>
                <c:pt idx="1400">
                  <c:v>31/08/2014 14:09</c:v>
                </c:pt>
                <c:pt idx="1401">
                  <c:v>31/08/2014 22:29</c:v>
                </c:pt>
                <c:pt idx="1402">
                  <c:v>01/09/2014 22:00</c:v>
                </c:pt>
                <c:pt idx="1403">
                  <c:v>02/09/2014 1:21</c:v>
                </c:pt>
                <c:pt idx="1404">
                  <c:v>02/09/2014 14:23</c:v>
                </c:pt>
                <c:pt idx="1405">
                  <c:v>02/09/2014 14:48</c:v>
                </c:pt>
                <c:pt idx="1406">
                  <c:v>02/09/2014 20:59</c:v>
                </c:pt>
                <c:pt idx="1407">
                  <c:v>03/09/2014 5:19</c:v>
                </c:pt>
                <c:pt idx="1408">
                  <c:v>03/09/2014 11:29</c:v>
                </c:pt>
                <c:pt idx="1409">
                  <c:v>03/09/2014 12:25</c:v>
                </c:pt>
                <c:pt idx="1410">
                  <c:v>03/09/2014 14:17</c:v>
                </c:pt>
                <c:pt idx="1411">
                  <c:v>05/09/2014 2:40</c:v>
                </c:pt>
                <c:pt idx="1412">
                  <c:v>05/09/2014 7:00</c:v>
                </c:pt>
                <c:pt idx="1413">
                  <c:v>05/09/2014 9:12</c:v>
                </c:pt>
                <c:pt idx="1414">
                  <c:v>05/09/2014 13:39</c:v>
                </c:pt>
                <c:pt idx="1415">
                  <c:v>05/09/2014 18:49</c:v>
                </c:pt>
                <c:pt idx="1416">
                  <c:v>05/09/2014 19:13</c:v>
                </c:pt>
                <c:pt idx="1417">
                  <c:v>05/09/2014 19:13</c:v>
                </c:pt>
                <c:pt idx="1418">
                  <c:v>06/09/2014 16:11</c:v>
                </c:pt>
                <c:pt idx="1419">
                  <c:v>07/09/2014 0:06</c:v>
                </c:pt>
                <c:pt idx="1420">
                  <c:v>07/09/2014 18:26</c:v>
                </c:pt>
                <c:pt idx="1421">
                  <c:v>08/09/2014 2:05</c:v>
                </c:pt>
                <c:pt idx="1422">
                  <c:v>08/09/2014 3:54</c:v>
                </c:pt>
                <c:pt idx="1423">
                  <c:v>08/09/2014 4:01</c:v>
                </c:pt>
                <c:pt idx="1424">
                  <c:v>08/09/2014 12:16</c:v>
                </c:pt>
                <c:pt idx="1425">
                  <c:v>09/09/2014 15:58</c:v>
                </c:pt>
                <c:pt idx="1426">
                  <c:v>09/09/2014 16:38</c:v>
                </c:pt>
                <c:pt idx="1427">
                  <c:v>09/09/2014 18:43</c:v>
                </c:pt>
                <c:pt idx="1428">
                  <c:v>09/09/2014 23:09</c:v>
                </c:pt>
                <c:pt idx="1429">
                  <c:v>09/09/2014 23:26</c:v>
                </c:pt>
                <c:pt idx="1430">
                  <c:v>10/09/2014 16:31</c:v>
                </c:pt>
                <c:pt idx="1431">
                  <c:v>10/09/2014 23:23</c:v>
                </c:pt>
                <c:pt idx="1432">
                  <c:v>11/09/2014 0:41</c:v>
                </c:pt>
                <c:pt idx="1433">
                  <c:v>11/09/2014 7:47</c:v>
                </c:pt>
                <c:pt idx="1434">
                  <c:v>11/09/2014 18:48</c:v>
                </c:pt>
                <c:pt idx="1435">
                  <c:v>12/09/2014 15:10</c:v>
                </c:pt>
                <c:pt idx="1436">
                  <c:v>12/09/2014 21:06</c:v>
                </c:pt>
                <c:pt idx="1437">
                  <c:v>12/09/2014 21:55</c:v>
                </c:pt>
                <c:pt idx="1438">
                  <c:v>15/09/2014 3:14</c:v>
                </c:pt>
                <c:pt idx="1439">
                  <c:v>15/09/2014 12:52</c:v>
                </c:pt>
                <c:pt idx="1440">
                  <c:v>15/09/2014 14:26</c:v>
                </c:pt>
                <c:pt idx="1441">
                  <c:v>15/09/2014 15:51</c:v>
                </c:pt>
                <c:pt idx="1442">
                  <c:v>15/09/2014 16:51</c:v>
                </c:pt>
                <c:pt idx="1443">
                  <c:v>16/09/2014 4:02</c:v>
                </c:pt>
                <c:pt idx="1444">
                  <c:v>16/09/2014 15:58</c:v>
                </c:pt>
                <c:pt idx="1445">
                  <c:v>17/09/2014 7:04</c:v>
                </c:pt>
                <c:pt idx="1446">
                  <c:v>17/09/2014 15:02</c:v>
                </c:pt>
                <c:pt idx="1447">
                  <c:v>17/09/2014 15:29</c:v>
                </c:pt>
                <c:pt idx="1448">
                  <c:v>17/09/2014 19:00</c:v>
                </c:pt>
                <c:pt idx="1449">
                  <c:v>17/09/2014 19:55</c:v>
                </c:pt>
                <c:pt idx="1450">
                  <c:v>18/09/2014 5:50</c:v>
                </c:pt>
                <c:pt idx="1451">
                  <c:v>18/09/2014 12:07</c:v>
                </c:pt>
                <c:pt idx="1452">
                  <c:v>19/09/2014 6:46</c:v>
                </c:pt>
                <c:pt idx="1453">
                  <c:v>19/09/2014 13:01</c:v>
                </c:pt>
                <c:pt idx="1454">
                  <c:v>19/09/2014 16:26</c:v>
                </c:pt>
                <c:pt idx="1455">
                  <c:v>20/09/2014 1:44</c:v>
                </c:pt>
                <c:pt idx="1456">
                  <c:v>20/09/2014 8:00</c:v>
                </c:pt>
                <c:pt idx="1457">
                  <c:v>20/09/2014 14:56</c:v>
                </c:pt>
                <c:pt idx="1458">
                  <c:v>20/09/2014 20:59</c:v>
                </c:pt>
                <c:pt idx="1459">
                  <c:v>21/09/2014 21:11</c:v>
                </c:pt>
                <c:pt idx="1460">
                  <c:v>22/09/2014 1:50</c:v>
                </c:pt>
                <c:pt idx="1461">
                  <c:v>22/09/2014 9:47</c:v>
                </c:pt>
                <c:pt idx="1462">
                  <c:v>22/09/2014 15:36</c:v>
                </c:pt>
                <c:pt idx="1463">
                  <c:v>22/09/2014 18:46</c:v>
                </c:pt>
                <c:pt idx="1464">
                  <c:v>22/09/2014 20:26</c:v>
                </c:pt>
                <c:pt idx="1465">
                  <c:v>23/09/2014 0:49</c:v>
                </c:pt>
                <c:pt idx="1466">
                  <c:v>23/09/2014 10:17</c:v>
                </c:pt>
                <c:pt idx="1467">
                  <c:v>23/09/2014 15:16</c:v>
                </c:pt>
                <c:pt idx="1468">
                  <c:v>23/09/2014 16:25</c:v>
                </c:pt>
                <c:pt idx="1469">
                  <c:v>23/09/2014 19:05</c:v>
                </c:pt>
                <c:pt idx="1470">
                  <c:v>23/09/2014 19:30</c:v>
                </c:pt>
                <c:pt idx="1471">
                  <c:v>23/09/2014 22:57</c:v>
                </c:pt>
                <c:pt idx="1472">
                  <c:v>23/09/2014 23:30</c:v>
                </c:pt>
                <c:pt idx="1473">
                  <c:v>24/09/2014 19:40</c:v>
                </c:pt>
                <c:pt idx="1474">
                  <c:v>26/09/2014 15:36</c:v>
                </c:pt>
                <c:pt idx="1475">
                  <c:v>26/09/2014 23:55</c:v>
                </c:pt>
                <c:pt idx="1476">
                  <c:v>27/09/2014 21:25</c:v>
                </c:pt>
                <c:pt idx="1477">
                  <c:v>27/09/2014 23:15</c:v>
                </c:pt>
                <c:pt idx="1478">
                  <c:v>29/09/2014 15:46</c:v>
                </c:pt>
                <c:pt idx="1479">
                  <c:v>29/09/2014 22:26</c:v>
                </c:pt>
                <c:pt idx="1480">
                  <c:v>30/09/2014 12:59</c:v>
                </c:pt>
                <c:pt idx="1481">
                  <c:v>30/09/2014 15:37</c:v>
                </c:pt>
                <c:pt idx="1482">
                  <c:v>30/09/2014 20:36</c:v>
                </c:pt>
                <c:pt idx="1483">
                  <c:v>30/09/2014 22:22</c:v>
                </c:pt>
                <c:pt idx="1484">
                  <c:v>01/10/2014 7:52</c:v>
                </c:pt>
                <c:pt idx="1485">
                  <c:v>01/10/2014 12:30</c:v>
                </c:pt>
                <c:pt idx="1486">
                  <c:v>01/10/2014 18:58</c:v>
                </c:pt>
                <c:pt idx="1487">
                  <c:v>01/10/2014 22:45</c:v>
                </c:pt>
                <c:pt idx="1488">
                  <c:v>02/10/2014 2:12</c:v>
                </c:pt>
                <c:pt idx="1489">
                  <c:v>02/10/2014 2:24</c:v>
                </c:pt>
                <c:pt idx="1490">
                  <c:v>02/10/2014 7:04</c:v>
                </c:pt>
                <c:pt idx="1491">
                  <c:v>02/10/2014 14:09</c:v>
                </c:pt>
                <c:pt idx="1492">
                  <c:v>02/10/2014 22:01</c:v>
                </c:pt>
                <c:pt idx="1493">
                  <c:v>03/10/2014 0:04</c:v>
                </c:pt>
                <c:pt idx="1494">
                  <c:v>03/10/2014 9:36</c:v>
                </c:pt>
                <c:pt idx="1495">
                  <c:v>03/10/2014 10:29</c:v>
                </c:pt>
                <c:pt idx="1496">
                  <c:v>03/10/2014 17:56</c:v>
                </c:pt>
                <c:pt idx="1497">
                  <c:v>03/10/2014 18:18</c:v>
                </c:pt>
                <c:pt idx="1498">
                  <c:v>03/10/2014 21:31</c:v>
                </c:pt>
                <c:pt idx="1499">
                  <c:v>04/10/2014 14:20</c:v>
                </c:pt>
                <c:pt idx="1500">
                  <c:v>05/10/2014 17:33</c:v>
                </c:pt>
                <c:pt idx="1501">
                  <c:v>06/10/2014 15:04</c:v>
                </c:pt>
                <c:pt idx="1502">
                  <c:v>06/10/2014 16:04</c:v>
                </c:pt>
                <c:pt idx="1503">
                  <c:v>06/10/2014 17:48</c:v>
                </c:pt>
                <c:pt idx="1504">
                  <c:v>06/10/2014 19:38</c:v>
                </c:pt>
                <c:pt idx="1505">
                  <c:v>06/10/2014 21:08</c:v>
                </c:pt>
                <c:pt idx="1506">
                  <c:v>07/10/2014 3:22</c:v>
                </c:pt>
                <c:pt idx="1507">
                  <c:v>07/10/2014 18:16</c:v>
                </c:pt>
                <c:pt idx="1508">
                  <c:v>08/10/2014 2:58</c:v>
                </c:pt>
                <c:pt idx="1509">
                  <c:v>08/10/2014 18:54</c:v>
                </c:pt>
                <c:pt idx="1510">
                  <c:v>08/10/2014 23:07</c:v>
                </c:pt>
                <c:pt idx="1511">
                  <c:v>09/10/2014 6:18</c:v>
                </c:pt>
                <c:pt idx="1512">
                  <c:v>09/10/2014 6:43</c:v>
                </c:pt>
                <c:pt idx="1513">
                  <c:v>09/10/2014 9:00</c:v>
                </c:pt>
                <c:pt idx="1514">
                  <c:v>09/10/2014 18:29</c:v>
                </c:pt>
                <c:pt idx="1515">
                  <c:v>09/10/2014 20:13</c:v>
                </c:pt>
                <c:pt idx="1516">
                  <c:v>10/10/2014 12:50</c:v>
                </c:pt>
                <c:pt idx="1517">
                  <c:v>10/10/2014 15:22</c:v>
                </c:pt>
                <c:pt idx="1518">
                  <c:v>10/10/2014 17:47</c:v>
                </c:pt>
                <c:pt idx="1519">
                  <c:v>10/10/2014 18:47</c:v>
                </c:pt>
                <c:pt idx="1520">
                  <c:v>11/10/2014 8:30</c:v>
                </c:pt>
                <c:pt idx="1521">
                  <c:v>11/10/2014 18:48</c:v>
                </c:pt>
                <c:pt idx="1522">
                  <c:v>11/10/2014 20:06</c:v>
                </c:pt>
                <c:pt idx="1523">
                  <c:v>11/10/2014 20:07</c:v>
                </c:pt>
                <c:pt idx="1524">
                  <c:v>11/10/2014 20:34</c:v>
                </c:pt>
                <c:pt idx="1525">
                  <c:v>11/10/2014 22:07</c:v>
                </c:pt>
                <c:pt idx="1526">
                  <c:v>12/10/2014 23:54</c:v>
                </c:pt>
                <c:pt idx="1527">
                  <c:v>13/10/2014 21:45</c:v>
                </c:pt>
                <c:pt idx="1528">
                  <c:v>14/10/2014 7:11</c:v>
                </c:pt>
                <c:pt idx="1529">
                  <c:v>14/10/2014 11:35</c:v>
                </c:pt>
                <c:pt idx="1530">
                  <c:v>14/10/2014 13:00</c:v>
                </c:pt>
                <c:pt idx="1531">
                  <c:v>14/10/2014 14:02</c:v>
                </c:pt>
                <c:pt idx="1532">
                  <c:v>14/10/2014 16:20</c:v>
                </c:pt>
                <c:pt idx="1533">
                  <c:v>14/10/2014 17:42</c:v>
                </c:pt>
                <c:pt idx="1534">
                  <c:v>14/10/2014 20:30</c:v>
                </c:pt>
                <c:pt idx="1535">
                  <c:v>14/10/2014 22:37</c:v>
                </c:pt>
                <c:pt idx="1536">
                  <c:v>15/10/2014 1:37</c:v>
                </c:pt>
                <c:pt idx="1537">
                  <c:v>15/10/2014 2:59</c:v>
                </c:pt>
                <c:pt idx="1538">
                  <c:v>15/10/2014 5:39</c:v>
                </c:pt>
                <c:pt idx="1539">
                  <c:v>15/10/2014 7:05</c:v>
                </c:pt>
                <c:pt idx="1540">
                  <c:v>15/10/2014 17:16</c:v>
                </c:pt>
                <c:pt idx="1541">
                  <c:v>15/10/2014 20:22</c:v>
                </c:pt>
                <c:pt idx="1542">
                  <c:v>15/10/2014 20:58</c:v>
                </c:pt>
                <c:pt idx="1543">
                  <c:v>15/10/2014 22:28</c:v>
                </c:pt>
                <c:pt idx="1544">
                  <c:v>16/10/2014 0:22</c:v>
                </c:pt>
                <c:pt idx="1545">
                  <c:v>16/10/2014 4:05</c:v>
                </c:pt>
                <c:pt idx="1546">
                  <c:v>16/10/2014 16:33</c:v>
                </c:pt>
                <c:pt idx="1547">
                  <c:v>16/10/2014 21:08</c:v>
                </c:pt>
                <c:pt idx="1548">
                  <c:v>16/10/2014 21:42</c:v>
                </c:pt>
                <c:pt idx="1549">
                  <c:v>17/10/2014 3:57</c:v>
                </c:pt>
                <c:pt idx="1550">
                  <c:v>17/10/2014 4:11</c:v>
                </c:pt>
                <c:pt idx="1551">
                  <c:v>17/10/2014 6:23</c:v>
                </c:pt>
                <c:pt idx="1552">
                  <c:v>18/10/2014 5:14</c:v>
                </c:pt>
                <c:pt idx="1553">
                  <c:v>18/10/2014 23:24</c:v>
                </c:pt>
                <c:pt idx="1554">
                  <c:v>19/10/2014 16:23</c:v>
                </c:pt>
                <c:pt idx="1555">
                  <c:v>19/10/2014 23:00</c:v>
                </c:pt>
                <c:pt idx="1556">
                  <c:v>20/10/2014 0:53</c:v>
                </c:pt>
                <c:pt idx="1557">
                  <c:v>20/10/2014 7:27</c:v>
                </c:pt>
                <c:pt idx="1558">
                  <c:v>20/10/2014 17:00</c:v>
                </c:pt>
                <c:pt idx="1559">
                  <c:v>20/10/2014 17:52</c:v>
                </c:pt>
                <c:pt idx="1560">
                  <c:v>20/10/2014 19:40</c:v>
                </c:pt>
                <c:pt idx="1561">
                  <c:v>20/10/2014 20:55</c:v>
                </c:pt>
                <c:pt idx="1562">
                  <c:v>21/10/2014 6:59</c:v>
                </c:pt>
                <c:pt idx="1563">
                  <c:v>21/10/2014 14:04</c:v>
                </c:pt>
                <c:pt idx="1564">
                  <c:v>21/10/2014 20:06</c:v>
                </c:pt>
                <c:pt idx="1565">
                  <c:v>22/10/2014 14:01</c:v>
                </c:pt>
                <c:pt idx="1566">
                  <c:v>22/10/2014 17:03</c:v>
                </c:pt>
                <c:pt idx="1567">
                  <c:v>22/10/2014 20:13</c:v>
                </c:pt>
                <c:pt idx="1568">
                  <c:v>22/10/2014 21:57</c:v>
                </c:pt>
                <c:pt idx="1569">
                  <c:v>22/10/2014 23:02</c:v>
                </c:pt>
                <c:pt idx="1570">
                  <c:v>23/10/2014 1:41</c:v>
                </c:pt>
                <c:pt idx="1571">
                  <c:v>23/10/2014 5:19</c:v>
                </c:pt>
                <c:pt idx="1572">
                  <c:v>23/10/2014 12:13</c:v>
                </c:pt>
                <c:pt idx="1573">
                  <c:v>24/10/2014 0:01</c:v>
                </c:pt>
                <c:pt idx="1574">
                  <c:v>24/10/2014 0:29</c:v>
                </c:pt>
                <c:pt idx="1575">
                  <c:v>24/10/2014 15:31</c:v>
                </c:pt>
                <c:pt idx="1576">
                  <c:v>25/10/2014 22:52</c:v>
                </c:pt>
                <c:pt idx="1577">
                  <c:v>26/10/2014 17:01</c:v>
                </c:pt>
                <c:pt idx="1578">
                  <c:v>26/10/2014 17:12</c:v>
                </c:pt>
                <c:pt idx="1579">
                  <c:v>26/10/2014 19:18</c:v>
                </c:pt>
                <c:pt idx="1580">
                  <c:v>26/10/2014 21:26</c:v>
                </c:pt>
                <c:pt idx="1581">
                  <c:v>27/10/2014 0:10</c:v>
                </c:pt>
                <c:pt idx="1582">
                  <c:v>27/10/2014 13:40</c:v>
                </c:pt>
                <c:pt idx="1583">
                  <c:v>27/10/2014 19:26</c:v>
                </c:pt>
                <c:pt idx="1584">
                  <c:v>27/10/2014 19:29</c:v>
                </c:pt>
                <c:pt idx="1585">
                  <c:v>28/10/2014 0:40</c:v>
                </c:pt>
                <c:pt idx="1586">
                  <c:v>28/10/2014 14:05</c:v>
                </c:pt>
                <c:pt idx="1587">
                  <c:v>28/10/2014 14:21</c:v>
                </c:pt>
                <c:pt idx="1588">
                  <c:v>28/10/2014 15:48</c:v>
                </c:pt>
                <c:pt idx="1589">
                  <c:v>28/10/2014 16:35</c:v>
                </c:pt>
                <c:pt idx="1590">
                  <c:v>28/10/2014 21:24</c:v>
                </c:pt>
                <c:pt idx="1591">
                  <c:v>28/10/2014 23:13</c:v>
                </c:pt>
                <c:pt idx="1592">
                  <c:v>29/10/2014 2:28</c:v>
                </c:pt>
                <c:pt idx="1593">
                  <c:v>29/10/2014 10:19</c:v>
                </c:pt>
                <c:pt idx="1594">
                  <c:v>29/10/2014 12:00</c:v>
                </c:pt>
                <c:pt idx="1595">
                  <c:v>29/10/2014 14:02</c:v>
                </c:pt>
                <c:pt idx="1596">
                  <c:v>29/10/2014 16:20</c:v>
                </c:pt>
                <c:pt idx="1597">
                  <c:v>29/10/2014 16:24</c:v>
                </c:pt>
                <c:pt idx="1598">
                  <c:v>29/10/2014 18:02</c:v>
                </c:pt>
                <c:pt idx="1599">
                  <c:v>29/10/2014 19:15</c:v>
                </c:pt>
                <c:pt idx="1600">
                  <c:v>30/10/2014 15:40</c:v>
                </c:pt>
                <c:pt idx="1601">
                  <c:v>30/10/2014 20:19</c:v>
                </c:pt>
                <c:pt idx="1602">
                  <c:v>31/10/2014 3:25</c:v>
                </c:pt>
                <c:pt idx="1603">
                  <c:v>31/10/2014 7:03</c:v>
                </c:pt>
                <c:pt idx="1604">
                  <c:v>31/10/2014 14:29</c:v>
                </c:pt>
                <c:pt idx="1605">
                  <c:v>31/10/2014 18:04</c:v>
                </c:pt>
                <c:pt idx="1606">
                  <c:v>31/10/2014 18:59</c:v>
                </c:pt>
                <c:pt idx="1607">
                  <c:v>01/11/2014 12:39</c:v>
                </c:pt>
                <c:pt idx="1608">
                  <c:v>01/11/2014 20:08</c:v>
                </c:pt>
                <c:pt idx="1609">
                  <c:v>01/11/2014 21:59</c:v>
                </c:pt>
                <c:pt idx="1610">
                  <c:v>02/11/2014 0:54</c:v>
                </c:pt>
                <c:pt idx="1611">
                  <c:v>02/11/2014 3:12</c:v>
                </c:pt>
                <c:pt idx="1612">
                  <c:v>03/11/2014 0:42</c:v>
                </c:pt>
                <c:pt idx="1613">
                  <c:v>03/11/2014 5:34</c:v>
                </c:pt>
                <c:pt idx="1614">
                  <c:v>03/11/2014 15:28</c:v>
                </c:pt>
                <c:pt idx="1615">
                  <c:v>03/11/2014 16:10</c:v>
                </c:pt>
                <c:pt idx="1616">
                  <c:v>03/11/2014 21:33</c:v>
                </c:pt>
                <c:pt idx="1617">
                  <c:v>03/11/2014 22:29</c:v>
                </c:pt>
                <c:pt idx="1618">
                  <c:v>04/11/2014 1:31</c:v>
                </c:pt>
                <c:pt idx="1619">
                  <c:v>04/11/2014 10:58</c:v>
                </c:pt>
                <c:pt idx="1620">
                  <c:v>04/11/2014 18:18</c:v>
                </c:pt>
                <c:pt idx="1621">
                  <c:v>04/11/2014 22:34</c:v>
                </c:pt>
                <c:pt idx="1622">
                  <c:v>05/11/2014 0:03</c:v>
                </c:pt>
                <c:pt idx="1623">
                  <c:v>05/11/2014 0:59</c:v>
                </c:pt>
                <c:pt idx="1624">
                  <c:v>05/11/2014 13:16</c:v>
                </c:pt>
                <c:pt idx="1625">
                  <c:v>05/11/2014 13:35</c:v>
                </c:pt>
                <c:pt idx="1626">
                  <c:v>05/11/2014 17:27</c:v>
                </c:pt>
                <c:pt idx="1627">
                  <c:v>05/11/2014 18:30</c:v>
                </c:pt>
                <c:pt idx="1628">
                  <c:v>05/11/2014 22:58</c:v>
                </c:pt>
                <c:pt idx="1629">
                  <c:v>06/11/2014 16:45</c:v>
                </c:pt>
                <c:pt idx="1630">
                  <c:v>07/11/2014 2:44</c:v>
                </c:pt>
                <c:pt idx="1631">
                  <c:v>07/11/2014 6:24</c:v>
                </c:pt>
                <c:pt idx="1632">
                  <c:v>07/11/2014 7:04</c:v>
                </c:pt>
                <c:pt idx="1633">
                  <c:v>07/11/2014 20:37</c:v>
                </c:pt>
                <c:pt idx="1634">
                  <c:v>07/11/2014 22:09</c:v>
                </c:pt>
                <c:pt idx="1635">
                  <c:v>08/11/2014 16:41</c:v>
                </c:pt>
                <c:pt idx="1636">
                  <c:v>08/11/2014 18:55</c:v>
                </c:pt>
                <c:pt idx="1637">
                  <c:v>08/11/2014 23:21</c:v>
                </c:pt>
                <c:pt idx="1638">
                  <c:v>09/11/2014 2:12</c:v>
                </c:pt>
                <c:pt idx="1639">
                  <c:v>10/11/2014 2:11</c:v>
                </c:pt>
                <c:pt idx="1640">
                  <c:v>10/11/2014 3:48</c:v>
                </c:pt>
                <c:pt idx="1641">
                  <c:v>10/11/2014 18:33</c:v>
                </c:pt>
                <c:pt idx="1642">
                  <c:v>10/11/2014 20:49</c:v>
                </c:pt>
                <c:pt idx="1643">
                  <c:v>10/11/2014 22:59</c:v>
                </c:pt>
                <c:pt idx="1644">
                  <c:v>10/11/2014 23:11</c:v>
                </c:pt>
                <c:pt idx="1645">
                  <c:v>11/11/2014 5:28</c:v>
                </c:pt>
                <c:pt idx="1646">
                  <c:v>11/11/2014 13:04</c:v>
                </c:pt>
                <c:pt idx="1647">
                  <c:v>11/11/2014 16:31</c:v>
                </c:pt>
                <c:pt idx="1648">
                  <c:v>11/11/2014 17:21</c:v>
                </c:pt>
                <c:pt idx="1649">
                  <c:v>11/11/2014 20:07</c:v>
                </c:pt>
                <c:pt idx="1650">
                  <c:v>11/11/2014 20:25</c:v>
                </c:pt>
                <c:pt idx="1651">
                  <c:v>12/11/2014 0:03</c:v>
                </c:pt>
                <c:pt idx="1652">
                  <c:v>12/11/2014 20:35</c:v>
                </c:pt>
                <c:pt idx="1653">
                  <c:v>12/11/2014 20:43</c:v>
                </c:pt>
                <c:pt idx="1654">
                  <c:v>13/11/2014 0:25</c:v>
                </c:pt>
                <c:pt idx="1655">
                  <c:v>13/11/2014 6:00</c:v>
                </c:pt>
                <c:pt idx="1656">
                  <c:v>13/11/2014 20:28</c:v>
                </c:pt>
                <c:pt idx="1657">
                  <c:v>13/11/2014 22:49</c:v>
                </c:pt>
                <c:pt idx="1658">
                  <c:v>14/11/2014 18:09</c:v>
                </c:pt>
                <c:pt idx="1659">
                  <c:v>14/11/2014 20:00</c:v>
                </c:pt>
                <c:pt idx="1660">
                  <c:v>15/11/2014 6:50</c:v>
                </c:pt>
                <c:pt idx="1661">
                  <c:v>15/11/2014 13:12</c:v>
                </c:pt>
                <c:pt idx="1662">
                  <c:v>16/11/2014 8:52</c:v>
                </c:pt>
                <c:pt idx="1663">
                  <c:v>17/11/2014 2:51</c:v>
                </c:pt>
                <c:pt idx="1664">
                  <c:v>17/11/2014 17:21</c:v>
                </c:pt>
                <c:pt idx="1665">
                  <c:v>17/11/2014 18:30</c:v>
                </c:pt>
                <c:pt idx="1666">
                  <c:v>18/11/2014 4:32</c:v>
                </c:pt>
                <c:pt idx="1667">
                  <c:v>18/11/2014 11:49</c:v>
                </c:pt>
                <c:pt idx="1668">
                  <c:v>18/11/2014 19:22</c:v>
                </c:pt>
                <c:pt idx="1669">
                  <c:v>18/11/2014 19:31</c:v>
                </c:pt>
                <c:pt idx="1670">
                  <c:v>19/11/2014 1:29</c:v>
                </c:pt>
                <c:pt idx="1671">
                  <c:v>19/11/2014 2:24</c:v>
                </c:pt>
                <c:pt idx="1672">
                  <c:v>19/11/2014 14:19</c:v>
                </c:pt>
                <c:pt idx="1673">
                  <c:v>19/11/2014 17:58</c:v>
                </c:pt>
                <c:pt idx="1674">
                  <c:v>20/11/2014 1:12</c:v>
                </c:pt>
                <c:pt idx="1675">
                  <c:v>20/11/2014 12:08</c:v>
                </c:pt>
                <c:pt idx="1676">
                  <c:v>20/11/2014 18:13</c:v>
                </c:pt>
                <c:pt idx="1677">
                  <c:v>20/11/2014 20:56</c:v>
                </c:pt>
                <c:pt idx="1678">
                  <c:v>21/11/2014 7:34</c:v>
                </c:pt>
                <c:pt idx="1679">
                  <c:v>21/11/2014 8:42</c:v>
                </c:pt>
                <c:pt idx="1680">
                  <c:v>21/11/2014 17:11</c:v>
                </c:pt>
                <c:pt idx="1681">
                  <c:v>21/11/2014 18:01</c:v>
                </c:pt>
                <c:pt idx="1682">
                  <c:v>21/11/2014 20:16</c:v>
                </c:pt>
                <c:pt idx="1683">
                  <c:v>22/11/2014 14:47</c:v>
                </c:pt>
                <c:pt idx="1684">
                  <c:v>25/11/2014 4:07</c:v>
                </c:pt>
                <c:pt idx="1685">
                  <c:v>25/11/2014 6:17</c:v>
                </c:pt>
                <c:pt idx="1686">
                  <c:v>25/11/2014 16:15</c:v>
                </c:pt>
                <c:pt idx="1687">
                  <c:v>25/11/2014 19:54</c:v>
                </c:pt>
                <c:pt idx="1688">
                  <c:v>25/11/2014 20:27</c:v>
                </c:pt>
                <c:pt idx="1689">
                  <c:v>25/11/2014 22:32</c:v>
                </c:pt>
                <c:pt idx="1690">
                  <c:v>26/11/2014 4:47</c:v>
                </c:pt>
                <c:pt idx="1691">
                  <c:v>26/11/2014 18:25</c:v>
                </c:pt>
                <c:pt idx="1692">
                  <c:v>26/11/2014 20:35</c:v>
                </c:pt>
                <c:pt idx="1693">
                  <c:v>27/11/2014 2:02</c:v>
                </c:pt>
                <c:pt idx="1694">
                  <c:v>27/11/2014 15:22</c:v>
                </c:pt>
                <c:pt idx="1695">
                  <c:v>28/11/2014 0:03</c:v>
                </c:pt>
                <c:pt idx="1696">
                  <c:v>28/11/2014 15:20</c:v>
                </c:pt>
                <c:pt idx="1697">
                  <c:v>28/11/2014 20:47</c:v>
                </c:pt>
                <c:pt idx="1698">
                  <c:v>28/11/2014 21:02</c:v>
                </c:pt>
                <c:pt idx="1699">
                  <c:v>28/11/2014 21:08</c:v>
                </c:pt>
                <c:pt idx="1700">
                  <c:v>30/11/2014 17:46</c:v>
                </c:pt>
                <c:pt idx="1701">
                  <c:v>30/11/2014 20:21</c:v>
                </c:pt>
                <c:pt idx="1702">
                  <c:v>01/12/2014 5:16</c:v>
                </c:pt>
                <c:pt idx="1703">
                  <c:v>01/12/2014 16:54</c:v>
                </c:pt>
                <c:pt idx="1704">
                  <c:v>01/12/2014 17:05</c:v>
                </c:pt>
                <c:pt idx="1705">
                  <c:v>01/12/2014 17:43</c:v>
                </c:pt>
                <c:pt idx="1706">
                  <c:v>01/12/2014 17:50</c:v>
                </c:pt>
                <c:pt idx="1707">
                  <c:v>01/12/2014 19:00</c:v>
                </c:pt>
                <c:pt idx="1708">
                  <c:v>01/12/2014 21:33</c:v>
                </c:pt>
                <c:pt idx="1709">
                  <c:v>01/12/2014 21:51</c:v>
                </c:pt>
                <c:pt idx="1710">
                  <c:v>02/12/2014 2:59</c:v>
                </c:pt>
                <c:pt idx="1711">
                  <c:v>02/12/2014 7:54</c:v>
                </c:pt>
                <c:pt idx="1712">
                  <c:v>02/12/2014 8:20</c:v>
                </c:pt>
                <c:pt idx="1713">
                  <c:v>02/12/2014 15:25</c:v>
                </c:pt>
                <c:pt idx="1714">
                  <c:v>02/12/2014 16:13</c:v>
                </c:pt>
                <c:pt idx="1715">
                  <c:v>02/12/2014 16:48</c:v>
                </c:pt>
                <c:pt idx="1716">
                  <c:v>02/12/2014 20:13</c:v>
                </c:pt>
                <c:pt idx="1717">
                  <c:v>02/12/2014 21:37</c:v>
                </c:pt>
                <c:pt idx="1718">
                  <c:v>02/12/2014 22:20</c:v>
                </c:pt>
                <c:pt idx="1719">
                  <c:v>03/12/2014 7:58</c:v>
                </c:pt>
                <c:pt idx="1720">
                  <c:v>03/12/2014 21:14</c:v>
                </c:pt>
                <c:pt idx="1721">
                  <c:v>04/12/2014 0:07</c:v>
                </c:pt>
                <c:pt idx="1722">
                  <c:v>04/12/2014 0:57</c:v>
                </c:pt>
                <c:pt idx="1723">
                  <c:v>04/12/2014 18:43</c:v>
                </c:pt>
                <c:pt idx="1724">
                  <c:v>04/12/2014 21:39</c:v>
                </c:pt>
                <c:pt idx="1725">
                  <c:v>05/12/2014 4:43</c:v>
                </c:pt>
                <c:pt idx="1726">
                  <c:v>05/12/2014 18:14</c:v>
                </c:pt>
                <c:pt idx="1727">
                  <c:v>05/12/2014 22:20</c:v>
                </c:pt>
                <c:pt idx="1728">
                  <c:v>07/12/2014 18:45</c:v>
                </c:pt>
                <c:pt idx="1729">
                  <c:v>08/12/2014 1:37</c:v>
                </c:pt>
                <c:pt idx="1730">
                  <c:v>08/12/2014 13:44</c:v>
                </c:pt>
                <c:pt idx="1731">
                  <c:v>08/12/2014 18:46</c:v>
                </c:pt>
                <c:pt idx="1732">
                  <c:v>09/12/2014 3:26</c:v>
                </c:pt>
                <c:pt idx="1733">
                  <c:v>09/12/2014 16:31</c:v>
                </c:pt>
                <c:pt idx="1734">
                  <c:v>09/12/2014 17:41</c:v>
                </c:pt>
                <c:pt idx="1735">
                  <c:v>09/12/2014 18:33</c:v>
                </c:pt>
                <c:pt idx="1736">
                  <c:v>09/12/2014 20:58</c:v>
                </c:pt>
                <c:pt idx="1737">
                  <c:v>09/12/2014 21:17</c:v>
                </c:pt>
                <c:pt idx="1738">
                  <c:v>09/12/2014 21:42</c:v>
                </c:pt>
                <c:pt idx="1739">
                  <c:v>10/12/2014 2:39</c:v>
                </c:pt>
                <c:pt idx="1740">
                  <c:v>10/12/2014 18:04</c:v>
                </c:pt>
                <c:pt idx="1741">
                  <c:v>11/12/2014 16:37</c:v>
                </c:pt>
                <c:pt idx="1742">
                  <c:v>12/12/2014 1:02</c:v>
                </c:pt>
                <c:pt idx="1743">
                  <c:v>12/12/2014 10:15</c:v>
                </c:pt>
                <c:pt idx="1744">
                  <c:v>13/12/2014 2:36</c:v>
                </c:pt>
                <c:pt idx="1745">
                  <c:v>14/12/2014 19:39</c:v>
                </c:pt>
                <c:pt idx="1746">
                  <c:v>15/12/2014 13:10</c:v>
                </c:pt>
                <c:pt idx="1747">
                  <c:v>15/12/2014 14:48</c:v>
                </c:pt>
                <c:pt idx="1748">
                  <c:v>15/12/2014 19:55</c:v>
                </c:pt>
                <c:pt idx="1749">
                  <c:v>15/12/2014 23:08</c:v>
                </c:pt>
                <c:pt idx="1750">
                  <c:v>16/12/2014 5:56</c:v>
                </c:pt>
                <c:pt idx="1751">
                  <c:v>16/12/2014 15:56</c:v>
                </c:pt>
                <c:pt idx="1752">
                  <c:v>16/12/2014 19:39</c:v>
                </c:pt>
                <c:pt idx="1753">
                  <c:v>16/12/2014 20:29</c:v>
                </c:pt>
                <c:pt idx="1754">
                  <c:v>16/12/2014 21:52</c:v>
                </c:pt>
                <c:pt idx="1755">
                  <c:v>16/12/2014 21:54</c:v>
                </c:pt>
                <c:pt idx="1756">
                  <c:v>17/12/2014 10:30</c:v>
                </c:pt>
                <c:pt idx="1757">
                  <c:v>17/12/2014 12:09</c:v>
                </c:pt>
                <c:pt idx="1758">
                  <c:v>17/12/2014 14:01</c:v>
                </c:pt>
                <c:pt idx="1759">
                  <c:v>17/12/2014 14:03</c:v>
                </c:pt>
                <c:pt idx="1760">
                  <c:v>17/12/2014 14:42</c:v>
                </c:pt>
                <c:pt idx="1761">
                  <c:v>17/12/2014 23:58</c:v>
                </c:pt>
                <c:pt idx="1762">
                  <c:v>18/12/2014 0:32</c:v>
                </c:pt>
                <c:pt idx="1763">
                  <c:v>18/12/2014 12:38</c:v>
                </c:pt>
                <c:pt idx="1764">
                  <c:v>18/12/2014 17:07</c:v>
                </c:pt>
                <c:pt idx="1765">
                  <c:v>20/12/2014 4:11</c:v>
                </c:pt>
                <c:pt idx="1766">
                  <c:v>20/12/2014 17:43</c:v>
                </c:pt>
                <c:pt idx="1767">
                  <c:v>20/12/2014 19:47</c:v>
                </c:pt>
                <c:pt idx="1768">
                  <c:v>22/12/2014 2:01</c:v>
                </c:pt>
                <c:pt idx="1769">
                  <c:v>22/12/2014 18:04</c:v>
                </c:pt>
                <c:pt idx="1770">
                  <c:v>22/12/2014 20:53</c:v>
                </c:pt>
                <c:pt idx="1771">
                  <c:v>23/12/2014 19:58</c:v>
                </c:pt>
                <c:pt idx="1772">
                  <c:v>24/12/2014 12:11</c:v>
                </c:pt>
                <c:pt idx="1773">
                  <c:v>26/12/2014 3:56</c:v>
                </c:pt>
                <c:pt idx="1774">
                  <c:v>26/12/2014 20:39</c:v>
                </c:pt>
                <c:pt idx="1775">
                  <c:v>27/12/2014 7:12</c:v>
                </c:pt>
                <c:pt idx="1776">
                  <c:v>29/12/2014 13:04</c:v>
                </c:pt>
                <c:pt idx="1777">
                  <c:v>29/12/2014 19:37</c:v>
                </c:pt>
                <c:pt idx="1778">
                  <c:v>29/12/2014 22:14</c:v>
                </c:pt>
                <c:pt idx="1779">
                  <c:v>30/12/2014 15:44</c:v>
                </c:pt>
                <c:pt idx="1780">
                  <c:v>30/12/2014 22:45</c:v>
                </c:pt>
                <c:pt idx="1781">
                  <c:v>31/12/2014 16:53</c:v>
                </c:pt>
                <c:pt idx="1782">
                  <c:v>01/01/2015 5:59</c:v>
                </c:pt>
                <c:pt idx="1783">
                  <c:v>02/01/2015 0:31</c:v>
                </c:pt>
                <c:pt idx="1784">
                  <c:v>02/01/2015 21:48</c:v>
                </c:pt>
                <c:pt idx="1785">
                  <c:v>03/01/2015 0:23</c:v>
                </c:pt>
                <c:pt idx="1786">
                  <c:v>03/01/2015 18:55</c:v>
                </c:pt>
                <c:pt idx="1787">
                  <c:v>05/01/2015 11:50</c:v>
                </c:pt>
                <c:pt idx="1788">
                  <c:v>05/01/2015 15:22</c:v>
                </c:pt>
                <c:pt idx="1789">
                  <c:v>05/01/2015 19:36</c:v>
                </c:pt>
                <c:pt idx="1790">
                  <c:v>05/01/2015 23:22</c:v>
                </c:pt>
                <c:pt idx="1791">
                  <c:v>06/01/2015 16:11</c:v>
                </c:pt>
                <c:pt idx="1792">
                  <c:v>06/01/2015 19:44</c:v>
                </c:pt>
                <c:pt idx="1793">
                  <c:v>06/01/2015 23:14</c:v>
                </c:pt>
                <c:pt idx="1794">
                  <c:v>07/01/2015 4:51</c:v>
                </c:pt>
                <c:pt idx="1795">
                  <c:v>07/01/2015 13:13</c:v>
                </c:pt>
                <c:pt idx="1796">
                  <c:v>07/01/2015 15:04</c:v>
                </c:pt>
                <c:pt idx="1797">
                  <c:v>07/01/2015 22:13</c:v>
                </c:pt>
                <c:pt idx="1798">
                  <c:v>08/01/2015 18:26</c:v>
                </c:pt>
                <c:pt idx="1799">
                  <c:v>09/01/2015 1:25</c:v>
                </c:pt>
                <c:pt idx="1800">
                  <c:v>09/01/2015 3:39</c:v>
                </c:pt>
                <c:pt idx="1801">
                  <c:v>09/01/2015 10:11</c:v>
                </c:pt>
                <c:pt idx="1802">
                  <c:v>09/01/2015 21:58</c:v>
                </c:pt>
                <c:pt idx="1803">
                  <c:v>10/01/2015 19:58</c:v>
                </c:pt>
                <c:pt idx="1804">
                  <c:v>12/01/2015 1:12</c:v>
                </c:pt>
                <c:pt idx="1805">
                  <c:v>12/01/2015 2:53</c:v>
                </c:pt>
                <c:pt idx="1806">
                  <c:v>12/01/2015 15:23</c:v>
                </c:pt>
                <c:pt idx="1807">
                  <c:v>12/01/2015 16:57</c:v>
                </c:pt>
                <c:pt idx="1808">
                  <c:v>12/01/2015 19:12</c:v>
                </c:pt>
                <c:pt idx="1809">
                  <c:v>12/01/2015 19:58</c:v>
                </c:pt>
                <c:pt idx="1810">
                  <c:v>12/01/2015 22:31</c:v>
                </c:pt>
                <c:pt idx="1811">
                  <c:v>12/01/2015 23:33</c:v>
                </c:pt>
                <c:pt idx="1812">
                  <c:v>13/01/2015 14:15</c:v>
                </c:pt>
                <c:pt idx="1813">
                  <c:v>13/01/2015 20:14</c:v>
                </c:pt>
                <c:pt idx="1814">
                  <c:v>13/01/2015 21:07</c:v>
                </c:pt>
                <c:pt idx="1815">
                  <c:v>13/01/2015 21:46</c:v>
                </c:pt>
                <c:pt idx="1816">
                  <c:v>13/01/2015 22:15</c:v>
                </c:pt>
                <c:pt idx="1817">
                  <c:v>13/01/2015 23:13</c:v>
                </c:pt>
                <c:pt idx="1818">
                  <c:v>14/01/2015 1:43</c:v>
                </c:pt>
                <c:pt idx="1819">
                  <c:v>14/01/2015 16:14</c:v>
                </c:pt>
                <c:pt idx="1820">
                  <c:v>14/01/2015 22:34</c:v>
                </c:pt>
                <c:pt idx="1821">
                  <c:v>14/01/2015 22:35</c:v>
                </c:pt>
                <c:pt idx="1822">
                  <c:v>14/01/2015 23:58</c:v>
                </c:pt>
                <c:pt idx="1823">
                  <c:v>15/01/2015 14:09</c:v>
                </c:pt>
                <c:pt idx="1824">
                  <c:v>15/01/2015 16:24</c:v>
                </c:pt>
                <c:pt idx="1825">
                  <c:v>15/01/2015 17:42</c:v>
                </c:pt>
                <c:pt idx="1826">
                  <c:v>15/01/2015 18:28</c:v>
                </c:pt>
                <c:pt idx="1827">
                  <c:v>15/01/2015 23:02</c:v>
                </c:pt>
                <c:pt idx="1828">
                  <c:v>16/01/2015 14:05</c:v>
                </c:pt>
                <c:pt idx="1829">
                  <c:v>16/01/2015 16:48</c:v>
                </c:pt>
                <c:pt idx="1830">
                  <c:v>16/01/2015 18:26</c:v>
                </c:pt>
                <c:pt idx="1831">
                  <c:v>16/01/2015 19:21</c:v>
                </c:pt>
                <c:pt idx="1832">
                  <c:v>16/01/2015 20:19</c:v>
                </c:pt>
                <c:pt idx="1833">
                  <c:v>16/01/2015 20:30</c:v>
                </c:pt>
                <c:pt idx="1834">
                  <c:v>17/01/2015 3:21</c:v>
                </c:pt>
                <c:pt idx="1835">
                  <c:v>17/01/2015 7:13</c:v>
                </c:pt>
                <c:pt idx="1836">
                  <c:v>17/01/2015 18:48</c:v>
                </c:pt>
                <c:pt idx="1837">
                  <c:v>17/01/2015 19:58</c:v>
                </c:pt>
                <c:pt idx="1838">
                  <c:v>18/01/2015 0:08</c:v>
                </c:pt>
                <c:pt idx="1839">
                  <c:v>18/01/2015 1:40</c:v>
                </c:pt>
                <c:pt idx="1840">
                  <c:v>18/01/2015 15:52</c:v>
                </c:pt>
                <c:pt idx="1841">
                  <c:v>19/01/2015 3:26</c:v>
                </c:pt>
                <c:pt idx="1842">
                  <c:v>19/01/2015 15:14</c:v>
                </c:pt>
                <c:pt idx="1843">
                  <c:v>19/01/2015 19:38</c:v>
                </c:pt>
                <c:pt idx="1844">
                  <c:v>20/01/2015 16:52</c:v>
                </c:pt>
                <c:pt idx="1845">
                  <c:v>20/01/2015 20:45</c:v>
                </c:pt>
                <c:pt idx="1846">
                  <c:v>20/01/2015 21:19</c:v>
                </c:pt>
                <c:pt idx="1847">
                  <c:v>21/01/2015 3:57</c:v>
                </c:pt>
                <c:pt idx="1848">
                  <c:v>21/01/2015 8:34</c:v>
                </c:pt>
                <c:pt idx="1849">
                  <c:v>21/01/2015 15:18</c:v>
                </c:pt>
                <c:pt idx="1850">
                  <c:v>22/01/2015 4:13</c:v>
                </c:pt>
                <c:pt idx="1851">
                  <c:v>22/01/2015 8:53</c:v>
                </c:pt>
                <c:pt idx="1852">
                  <c:v>22/01/2015 14:31</c:v>
                </c:pt>
                <c:pt idx="1853">
                  <c:v>22/01/2015 16:29</c:v>
                </c:pt>
                <c:pt idx="1854">
                  <c:v>22/01/2015 21:08</c:v>
                </c:pt>
                <c:pt idx="1855">
                  <c:v>22/01/2015 22:05</c:v>
                </c:pt>
                <c:pt idx="1856">
                  <c:v>22/01/2015 22:11</c:v>
                </c:pt>
                <c:pt idx="1857">
                  <c:v>23/01/2015 1:21</c:v>
                </c:pt>
                <c:pt idx="1858">
                  <c:v>23/01/2015 3:18</c:v>
                </c:pt>
                <c:pt idx="1859">
                  <c:v>23/01/2015 8:29</c:v>
                </c:pt>
                <c:pt idx="1860">
                  <c:v>23/01/2015 19:59</c:v>
                </c:pt>
                <c:pt idx="1861">
                  <c:v>23/01/2015 20:09</c:v>
                </c:pt>
                <c:pt idx="1862">
                  <c:v>23/01/2015 20:34</c:v>
                </c:pt>
                <c:pt idx="1863">
                  <c:v>24/01/2015 2:51</c:v>
                </c:pt>
                <c:pt idx="1864">
                  <c:v>24/01/2015 11:55</c:v>
                </c:pt>
                <c:pt idx="1865">
                  <c:v>25/01/2015 1:42</c:v>
                </c:pt>
                <c:pt idx="1866">
                  <c:v>25/01/2015 3:15</c:v>
                </c:pt>
                <c:pt idx="1867">
                  <c:v>25/01/2015 21:47</c:v>
                </c:pt>
                <c:pt idx="1868">
                  <c:v>27/01/2015 0:16</c:v>
                </c:pt>
                <c:pt idx="1869">
                  <c:v>27/01/2015 3:19</c:v>
                </c:pt>
                <c:pt idx="1870">
                  <c:v>27/01/2015 8:41</c:v>
                </c:pt>
                <c:pt idx="1871">
                  <c:v>27/01/2015 11:19</c:v>
                </c:pt>
                <c:pt idx="1872">
                  <c:v>27/01/2015 15:09</c:v>
                </c:pt>
                <c:pt idx="1873">
                  <c:v>27/01/2015 16:00</c:v>
                </c:pt>
                <c:pt idx="1874">
                  <c:v>27/01/2015 18:28</c:v>
                </c:pt>
                <c:pt idx="1875">
                  <c:v>27/01/2015 20:00</c:v>
                </c:pt>
                <c:pt idx="1876">
                  <c:v>27/01/2015 20:06</c:v>
                </c:pt>
                <c:pt idx="1877">
                  <c:v>27/01/2015 21:13</c:v>
                </c:pt>
                <c:pt idx="1878">
                  <c:v>27/01/2015 22:17</c:v>
                </c:pt>
                <c:pt idx="1879">
                  <c:v>27/01/2015 23:09</c:v>
                </c:pt>
                <c:pt idx="1880">
                  <c:v>28/01/2015 4:02</c:v>
                </c:pt>
                <c:pt idx="1881">
                  <c:v>28/01/2015 6:00</c:v>
                </c:pt>
                <c:pt idx="1882">
                  <c:v>28/01/2015 12:14</c:v>
                </c:pt>
                <c:pt idx="1883">
                  <c:v>28/01/2015 16:37</c:v>
                </c:pt>
                <c:pt idx="1884">
                  <c:v>28/01/2015 17:11</c:v>
                </c:pt>
                <c:pt idx="1885">
                  <c:v>28/01/2015 19:49</c:v>
                </c:pt>
                <c:pt idx="1886">
                  <c:v>29/01/2015 0:01</c:v>
                </c:pt>
                <c:pt idx="1887">
                  <c:v>29/01/2015 7:32</c:v>
                </c:pt>
                <c:pt idx="1888">
                  <c:v>29/01/2015 12:24</c:v>
                </c:pt>
                <c:pt idx="1889">
                  <c:v>29/01/2015 13:45</c:v>
                </c:pt>
                <c:pt idx="1890">
                  <c:v>29/01/2015 14:00</c:v>
                </c:pt>
                <c:pt idx="1891">
                  <c:v>29/01/2015 20:17</c:v>
                </c:pt>
                <c:pt idx="1892">
                  <c:v>30/01/2015 8:08</c:v>
                </c:pt>
                <c:pt idx="1893">
                  <c:v>30/01/2015 15:21</c:v>
                </c:pt>
                <c:pt idx="1894">
                  <c:v>30/01/2015 18:07</c:v>
                </c:pt>
                <c:pt idx="1895">
                  <c:v>30/01/2015 20:33</c:v>
                </c:pt>
                <c:pt idx="1896">
                  <c:v>30/01/2015 22:16</c:v>
                </c:pt>
                <c:pt idx="1897">
                  <c:v>30/01/2015 23:02</c:v>
                </c:pt>
                <c:pt idx="1898">
                  <c:v>31/01/2015 0:42</c:v>
                </c:pt>
                <c:pt idx="1899">
                  <c:v>01/02/2015 5:51</c:v>
                </c:pt>
                <c:pt idx="1900">
                  <c:v>01/02/2015 16:54</c:v>
                </c:pt>
                <c:pt idx="1901">
                  <c:v>01/02/2015 23:53</c:v>
                </c:pt>
                <c:pt idx="1902">
                  <c:v>02/02/2015 2:00</c:v>
                </c:pt>
                <c:pt idx="1903">
                  <c:v>02/02/2015 14:22</c:v>
                </c:pt>
                <c:pt idx="1904">
                  <c:v>02/02/2015 18:57</c:v>
                </c:pt>
                <c:pt idx="1905">
                  <c:v>02/02/2015 18:59</c:v>
                </c:pt>
                <c:pt idx="1906">
                  <c:v>02/02/2015 22:31</c:v>
                </c:pt>
                <c:pt idx="1907">
                  <c:v>02/02/2015 22:49</c:v>
                </c:pt>
                <c:pt idx="1908">
                  <c:v>02/02/2015 23:40</c:v>
                </c:pt>
                <c:pt idx="1909">
                  <c:v>03/02/2015 17:17</c:v>
                </c:pt>
                <c:pt idx="1910">
                  <c:v>03/02/2015 19:47</c:v>
                </c:pt>
                <c:pt idx="1911">
                  <c:v>04/02/2015 4:40</c:v>
                </c:pt>
                <c:pt idx="1912">
                  <c:v>04/02/2015 9:13</c:v>
                </c:pt>
                <c:pt idx="1913">
                  <c:v>04/02/2015 21:04</c:v>
                </c:pt>
                <c:pt idx="1914">
                  <c:v>04/02/2015 22:49</c:v>
                </c:pt>
                <c:pt idx="1915">
                  <c:v>05/02/2015 15:18</c:v>
                </c:pt>
                <c:pt idx="1916">
                  <c:v>05/02/2015 19:55</c:v>
                </c:pt>
                <c:pt idx="1917">
                  <c:v>05/02/2015 19:57</c:v>
                </c:pt>
                <c:pt idx="1918">
                  <c:v>06/02/2015 4:55</c:v>
                </c:pt>
                <c:pt idx="1919">
                  <c:v>06/02/2015 5:14</c:v>
                </c:pt>
                <c:pt idx="1920">
                  <c:v>06/02/2015 13:57</c:v>
                </c:pt>
                <c:pt idx="1921">
                  <c:v>06/02/2015 17:08</c:v>
                </c:pt>
                <c:pt idx="1922">
                  <c:v>06/02/2015 17:50</c:v>
                </c:pt>
                <c:pt idx="1923">
                  <c:v>07/02/2015 4:44</c:v>
                </c:pt>
                <c:pt idx="1924">
                  <c:v>07/02/2015 14:46</c:v>
                </c:pt>
                <c:pt idx="1925">
                  <c:v>07/02/2015 16:13</c:v>
                </c:pt>
                <c:pt idx="1926">
                  <c:v>08/02/2015 3:39</c:v>
                </c:pt>
                <c:pt idx="1927">
                  <c:v>08/02/2015 14:32</c:v>
                </c:pt>
                <c:pt idx="1928">
                  <c:v>09/02/2015 4:26</c:v>
                </c:pt>
                <c:pt idx="1929">
                  <c:v>09/02/2015 6:32</c:v>
                </c:pt>
                <c:pt idx="1930">
                  <c:v>09/02/2015 17:05</c:v>
                </c:pt>
                <c:pt idx="1931">
                  <c:v>09/02/2015 17:23</c:v>
                </c:pt>
                <c:pt idx="1932">
                  <c:v>09/02/2015 18:22</c:v>
                </c:pt>
                <c:pt idx="1933">
                  <c:v>09/02/2015 22:16</c:v>
                </c:pt>
                <c:pt idx="1934">
                  <c:v>10/02/2015 0:45</c:v>
                </c:pt>
                <c:pt idx="1935">
                  <c:v>10/02/2015 12:07</c:v>
                </c:pt>
                <c:pt idx="1936">
                  <c:v>10/02/2015 18:49</c:v>
                </c:pt>
                <c:pt idx="1937">
                  <c:v>10/02/2015 20:13</c:v>
                </c:pt>
                <c:pt idx="1938">
                  <c:v>10/02/2015 20:43</c:v>
                </c:pt>
                <c:pt idx="1939">
                  <c:v>10/02/2015 22:58</c:v>
                </c:pt>
                <c:pt idx="1940">
                  <c:v>11/02/2015 1:44</c:v>
                </c:pt>
                <c:pt idx="1941">
                  <c:v>11/02/2015 18:57</c:v>
                </c:pt>
                <c:pt idx="1942">
                  <c:v>12/02/2015 1:20</c:v>
                </c:pt>
                <c:pt idx="1943">
                  <c:v>12/02/2015 1:50</c:v>
                </c:pt>
                <c:pt idx="1944">
                  <c:v>12/02/2015 3:05</c:v>
                </c:pt>
                <c:pt idx="1945">
                  <c:v>12/02/2015 9:28</c:v>
                </c:pt>
                <c:pt idx="1946">
                  <c:v>12/02/2015 17:23</c:v>
                </c:pt>
                <c:pt idx="1947">
                  <c:v>12/02/2015 18:17</c:v>
                </c:pt>
                <c:pt idx="1948">
                  <c:v>12/02/2015 19:30</c:v>
                </c:pt>
                <c:pt idx="1949">
                  <c:v>12/02/2015 21:37</c:v>
                </c:pt>
                <c:pt idx="1950">
                  <c:v>13/02/2015 4:21</c:v>
                </c:pt>
                <c:pt idx="1951">
                  <c:v>13/02/2015 17:04</c:v>
                </c:pt>
                <c:pt idx="1952">
                  <c:v>13/02/2015 19:31</c:v>
                </c:pt>
                <c:pt idx="1953">
                  <c:v>14/02/2015 17:11</c:v>
                </c:pt>
                <c:pt idx="1954">
                  <c:v>14/02/2015 17:35</c:v>
                </c:pt>
                <c:pt idx="1955">
                  <c:v>14/02/2015 20:00</c:v>
                </c:pt>
                <c:pt idx="1956">
                  <c:v>15/02/2015 0:12</c:v>
                </c:pt>
                <c:pt idx="1957">
                  <c:v>15/02/2015 0:28</c:v>
                </c:pt>
                <c:pt idx="1958">
                  <c:v>15/02/2015 23:35</c:v>
                </c:pt>
                <c:pt idx="1959">
                  <c:v>16/02/2015 3:34</c:v>
                </c:pt>
                <c:pt idx="1960">
                  <c:v>17/02/2015 15:05</c:v>
                </c:pt>
                <c:pt idx="1961">
                  <c:v>17/02/2015 16:00</c:v>
                </c:pt>
                <c:pt idx="1962">
                  <c:v>17/02/2015 18:45</c:v>
                </c:pt>
                <c:pt idx="1963">
                  <c:v>17/02/2015 19:15</c:v>
                </c:pt>
                <c:pt idx="1964">
                  <c:v>17/02/2015 20:02</c:v>
                </c:pt>
                <c:pt idx="1965">
                  <c:v>17/02/2015 22:31</c:v>
                </c:pt>
                <c:pt idx="1966">
                  <c:v>17/02/2015 22:47</c:v>
                </c:pt>
                <c:pt idx="1967">
                  <c:v>18/02/2015 1:11</c:v>
                </c:pt>
                <c:pt idx="1968">
                  <c:v>18/02/2015 1:13</c:v>
                </c:pt>
                <c:pt idx="1969">
                  <c:v>18/02/2015 2:32</c:v>
                </c:pt>
                <c:pt idx="1970">
                  <c:v>18/02/2015 4:45</c:v>
                </c:pt>
                <c:pt idx="1971">
                  <c:v>18/02/2015 16:07</c:v>
                </c:pt>
                <c:pt idx="1972">
                  <c:v>18/02/2015 16:08</c:v>
                </c:pt>
                <c:pt idx="1973">
                  <c:v>18/02/2015 16:54</c:v>
                </c:pt>
                <c:pt idx="1974">
                  <c:v>18/02/2015 17:19</c:v>
                </c:pt>
                <c:pt idx="1975">
                  <c:v>18/02/2015 17:34</c:v>
                </c:pt>
                <c:pt idx="1976">
                  <c:v>18/02/2015 17:35</c:v>
                </c:pt>
                <c:pt idx="1977">
                  <c:v>18/02/2015 22:00</c:v>
                </c:pt>
                <c:pt idx="1978">
                  <c:v>19/02/2015 0:35</c:v>
                </c:pt>
                <c:pt idx="1979">
                  <c:v>19/02/2015 17:51</c:v>
                </c:pt>
                <c:pt idx="1980">
                  <c:v>19/02/2015 20:22</c:v>
                </c:pt>
                <c:pt idx="1981">
                  <c:v>20/02/2015 6:39</c:v>
                </c:pt>
                <c:pt idx="1982">
                  <c:v>20/02/2015 14:25</c:v>
                </c:pt>
                <c:pt idx="1983">
                  <c:v>20/02/2015 17:07</c:v>
                </c:pt>
                <c:pt idx="1984">
                  <c:v>20/02/2015 17:45</c:v>
                </c:pt>
                <c:pt idx="1985">
                  <c:v>20/02/2015 23:20</c:v>
                </c:pt>
                <c:pt idx="1986">
                  <c:v>21/02/2015 0:18</c:v>
                </c:pt>
                <c:pt idx="1987">
                  <c:v>21/02/2015 2:11</c:v>
                </c:pt>
                <c:pt idx="1988">
                  <c:v>21/02/2015 3:10</c:v>
                </c:pt>
                <c:pt idx="1989">
                  <c:v>21/02/2015 15:38</c:v>
                </c:pt>
                <c:pt idx="1990">
                  <c:v>22/02/2015 4:34</c:v>
                </c:pt>
                <c:pt idx="1991">
                  <c:v>22/02/2015 6:40</c:v>
                </c:pt>
                <c:pt idx="1992">
                  <c:v>22/02/2015 12:53</c:v>
                </c:pt>
                <c:pt idx="1993">
                  <c:v>22/02/2015 21:11</c:v>
                </c:pt>
                <c:pt idx="1994">
                  <c:v>23/02/2015 5:38</c:v>
                </c:pt>
                <c:pt idx="1995">
                  <c:v>23/02/2015 8:01</c:v>
                </c:pt>
                <c:pt idx="1996">
                  <c:v>23/02/2015 14:29</c:v>
                </c:pt>
                <c:pt idx="1997">
                  <c:v>23/02/2015 17:16</c:v>
                </c:pt>
                <c:pt idx="1998">
                  <c:v>23/02/2015 19:01</c:v>
                </c:pt>
                <c:pt idx="1999">
                  <c:v>23/02/2015 19:25</c:v>
                </c:pt>
                <c:pt idx="2000">
                  <c:v>23/02/2015 21:41</c:v>
                </c:pt>
                <c:pt idx="2001">
                  <c:v>23/02/2015 22:36</c:v>
                </c:pt>
                <c:pt idx="2002">
                  <c:v>24/02/2015 2:03</c:v>
                </c:pt>
                <c:pt idx="2003">
                  <c:v>24/02/2015 6:28</c:v>
                </c:pt>
                <c:pt idx="2004">
                  <c:v>24/02/2015 10:53</c:v>
                </c:pt>
                <c:pt idx="2005">
                  <c:v>24/02/2015 16:49</c:v>
                </c:pt>
                <c:pt idx="2006">
                  <c:v>24/02/2015 23:17</c:v>
                </c:pt>
                <c:pt idx="2007">
                  <c:v>25/02/2015 0:02</c:v>
                </c:pt>
                <c:pt idx="2008">
                  <c:v>25/02/2015 0:14</c:v>
                </c:pt>
                <c:pt idx="2009">
                  <c:v>25/02/2015 0:51</c:v>
                </c:pt>
                <c:pt idx="2010">
                  <c:v>25/02/2015 1:05</c:v>
                </c:pt>
                <c:pt idx="2011">
                  <c:v>25/02/2015 16:24</c:v>
                </c:pt>
                <c:pt idx="2012">
                  <c:v>25/02/2015 21:55</c:v>
                </c:pt>
                <c:pt idx="2013">
                  <c:v>26/02/2015 2:46</c:v>
                </c:pt>
                <c:pt idx="2014">
                  <c:v>26/02/2015 3:43</c:v>
                </c:pt>
                <c:pt idx="2015">
                  <c:v>26/02/2015 5:05</c:v>
                </c:pt>
                <c:pt idx="2016">
                  <c:v>26/02/2015 16:42</c:v>
                </c:pt>
                <c:pt idx="2017">
                  <c:v>26/02/2015 23:07</c:v>
                </c:pt>
                <c:pt idx="2018">
                  <c:v>27/02/2015 0:31</c:v>
                </c:pt>
                <c:pt idx="2019">
                  <c:v>27/02/2015 7:06</c:v>
                </c:pt>
                <c:pt idx="2020">
                  <c:v>27/02/2015 16:19</c:v>
                </c:pt>
                <c:pt idx="2021">
                  <c:v>27/02/2015 20:01</c:v>
                </c:pt>
                <c:pt idx="2022">
                  <c:v>28/02/2015 17:19</c:v>
                </c:pt>
                <c:pt idx="2023">
                  <c:v>28/02/2015 20:52</c:v>
                </c:pt>
                <c:pt idx="2024">
                  <c:v>01/03/2015 5:13</c:v>
                </c:pt>
                <c:pt idx="2025">
                  <c:v>01/03/2015 5:16</c:v>
                </c:pt>
                <c:pt idx="2026">
                  <c:v>01/03/2015 15:39</c:v>
                </c:pt>
                <c:pt idx="2027">
                  <c:v>01/03/2015 18:51</c:v>
                </c:pt>
                <c:pt idx="2028">
                  <c:v>01/03/2015 19:04</c:v>
                </c:pt>
                <c:pt idx="2029">
                  <c:v>02/03/2015 1:16</c:v>
                </c:pt>
                <c:pt idx="2030">
                  <c:v>02/03/2015 2:01</c:v>
                </c:pt>
                <c:pt idx="2031">
                  <c:v>02/03/2015 4:34</c:v>
                </c:pt>
                <c:pt idx="2032">
                  <c:v>02/03/2015 18:00</c:v>
                </c:pt>
                <c:pt idx="2033">
                  <c:v>02/03/2015 18:59</c:v>
                </c:pt>
                <c:pt idx="2034">
                  <c:v>02/03/2015 19:39</c:v>
                </c:pt>
                <c:pt idx="2035">
                  <c:v>02/03/2015 21:17</c:v>
                </c:pt>
                <c:pt idx="2036">
                  <c:v>02/03/2015 21:32</c:v>
                </c:pt>
                <c:pt idx="2037">
                  <c:v>02/03/2015 21:51</c:v>
                </c:pt>
                <c:pt idx="2038">
                  <c:v>03/03/2015 17:36</c:v>
                </c:pt>
                <c:pt idx="2039">
                  <c:v>03/03/2015 23:00</c:v>
                </c:pt>
                <c:pt idx="2040">
                  <c:v>04/03/2015 0:16</c:v>
                </c:pt>
                <c:pt idx="2041">
                  <c:v>04/03/2015 5:37</c:v>
                </c:pt>
                <c:pt idx="2042">
                  <c:v>04/03/2015 14:59</c:v>
                </c:pt>
                <c:pt idx="2043">
                  <c:v>04/03/2015 17:20</c:v>
                </c:pt>
                <c:pt idx="2044">
                  <c:v>04/03/2015 21:02</c:v>
                </c:pt>
                <c:pt idx="2045">
                  <c:v>04/03/2015 22:10</c:v>
                </c:pt>
                <c:pt idx="2046">
                  <c:v>04/03/2015 22:44</c:v>
                </c:pt>
                <c:pt idx="2047">
                  <c:v>04/03/2015 23:47</c:v>
                </c:pt>
                <c:pt idx="2048">
                  <c:v>05/03/2015 5:01</c:v>
                </c:pt>
                <c:pt idx="2049">
                  <c:v>05/03/2015 7:22</c:v>
                </c:pt>
                <c:pt idx="2050">
                  <c:v>05/03/2015 15:43</c:v>
                </c:pt>
                <c:pt idx="2051">
                  <c:v>05/03/2015 19:10</c:v>
                </c:pt>
                <c:pt idx="2052">
                  <c:v>05/03/2015 19:53</c:v>
                </c:pt>
                <c:pt idx="2053">
                  <c:v>05/03/2015 21:19</c:v>
                </c:pt>
                <c:pt idx="2054">
                  <c:v>06/03/2015 2:30</c:v>
                </c:pt>
                <c:pt idx="2055">
                  <c:v>06/03/2015 9:23</c:v>
                </c:pt>
                <c:pt idx="2056">
                  <c:v>06/03/2015 21:40</c:v>
                </c:pt>
                <c:pt idx="2057">
                  <c:v>07/03/2015 1:08</c:v>
                </c:pt>
                <c:pt idx="2058">
                  <c:v>07/03/2015 16:15</c:v>
                </c:pt>
                <c:pt idx="2059">
                  <c:v>09/03/2015 8:53</c:v>
                </c:pt>
                <c:pt idx="2060">
                  <c:v>09/03/2015 11:42</c:v>
                </c:pt>
                <c:pt idx="2061">
                  <c:v>09/03/2015 13:49</c:v>
                </c:pt>
                <c:pt idx="2062">
                  <c:v>09/03/2015 17:42</c:v>
                </c:pt>
                <c:pt idx="2063">
                  <c:v>09/03/2015 18:12</c:v>
                </c:pt>
                <c:pt idx="2064">
                  <c:v>09/03/2015 18:58</c:v>
                </c:pt>
                <c:pt idx="2065">
                  <c:v>10/03/2015 15:51</c:v>
                </c:pt>
                <c:pt idx="2066">
                  <c:v>10/03/2015 19:09</c:v>
                </c:pt>
                <c:pt idx="2067">
                  <c:v>10/03/2015 22:58</c:v>
                </c:pt>
                <c:pt idx="2068">
                  <c:v>11/03/2015 1:27</c:v>
                </c:pt>
                <c:pt idx="2069">
                  <c:v>11/03/2015 5:16</c:v>
                </c:pt>
                <c:pt idx="2070">
                  <c:v>11/03/2015 22:27</c:v>
                </c:pt>
                <c:pt idx="2071">
                  <c:v>12/03/2015 4:06</c:v>
                </c:pt>
                <c:pt idx="2072">
                  <c:v>12/03/2015 19:22</c:v>
                </c:pt>
                <c:pt idx="2073">
                  <c:v>12/03/2015 22:37</c:v>
                </c:pt>
                <c:pt idx="2074">
                  <c:v>12/03/2015 23:31</c:v>
                </c:pt>
                <c:pt idx="2075">
                  <c:v>13/03/2015 2:12</c:v>
                </c:pt>
                <c:pt idx="2076">
                  <c:v>13/03/2015 3:07</c:v>
                </c:pt>
                <c:pt idx="2077">
                  <c:v>14/03/2015 2:51</c:v>
                </c:pt>
                <c:pt idx="2078">
                  <c:v>14/03/2015 3:06</c:v>
                </c:pt>
                <c:pt idx="2079">
                  <c:v>14/03/2015 15:59</c:v>
                </c:pt>
                <c:pt idx="2080">
                  <c:v>15/03/2015 5:19</c:v>
                </c:pt>
                <c:pt idx="2081">
                  <c:v>15/03/2015 8:17</c:v>
                </c:pt>
                <c:pt idx="2082">
                  <c:v>15/03/2015 19:00</c:v>
                </c:pt>
                <c:pt idx="2083">
                  <c:v>15/03/2015 19:02</c:v>
                </c:pt>
                <c:pt idx="2084">
                  <c:v>15/03/2015 23:56</c:v>
                </c:pt>
                <c:pt idx="2085">
                  <c:v>16/03/2015 15:04</c:v>
                </c:pt>
                <c:pt idx="2086">
                  <c:v>16/03/2015 17:53</c:v>
                </c:pt>
                <c:pt idx="2087">
                  <c:v>16/03/2015 20:35</c:v>
                </c:pt>
                <c:pt idx="2088">
                  <c:v>16/03/2015 21:54</c:v>
                </c:pt>
                <c:pt idx="2089">
                  <c:v>17/03/2015 18:10</c:v>
                </c:pt>
                <c:pt idx="2090">
                  <c:v>18/03/2015 12:22</c:v>
                </c:pt>
                <c:pt idx="2091">
                  <c:v>18/03/2015 17:33</c:v>
                </c:pt>
                <c:pt idx="2092">
                  <c:v>18/03/2015 18:30</c:v>
                </c:pt>
                <c:pt idx="2093">
                  <c:v>18/03/2015 20:45</c:v>
                </c:pt>
                <c:pt idx="2094">
                  <c:v>18/03/2015 21:41</c:v>
                </c:pt>
                <c:pt idx="2095">
                  <c:v>19/03/2015 1:40</c:v>
                </c:pt>
                <c:pt idx="2096">
                  <c:v>19/03/2015 13:48</c:v>
                </c:pt>
                <c:pt idx="2097">
                  <c:v>19/03/2015 13:55</c:v>
                </c:pt>
                <c:pt idx="2098">
                  <c:v>19/03/2015 16:52</c:v>
                </c:pt>
                <c:pt idx="2099">
                  <c:v>19/03/2015 19:16</c:v>
                </c:pt>
                <c:pt idx="2100">
                  <c:v>20/03/2015 1:40</c:v>
                </c:pt>
                <c:pt idx="2101">
                  <c:v>20/03/2015 1:41</c:v>
                </c:pt>
                <c:pt idx="2102">
                  <c:v>20/03/2015 21:29</c:v>
                </c:pt>
                <c:pt idx="2103">
                  <c:v>21/03/2015 21:09</c:v>
                </c:pt>
                <c:pt idx="2104">
                  <c:v>23/03/2015 14:45</c:v>
                </c:pt>
                <c:pt idx="2105">
                  <c:v>23/03/2015 19:28</c:v>
                </c:pt>
                <c:pt idx="2106">
                  <c:v>23/03/2015 19:56</c:v>
                </c:pt>
                <c:pt idx="2107">
                  <c:v>24/03/2015 8:14</c:v>
                </c:pt>
                <c:pt idx="2108">
                  <c:v>24/03/2015 16:01</c:v>
                </c:pt>
                <c:pt idx="2109">
                  <c:v>24/03/2015 18:26</c:v>
                </c:pt>
                <c:pt idx="2110">
                  <c:v>24/03/2015 19:00</c:v>
                </c:pt>
                <c:pt idx="2111">
                  <c:v>24/03/2015 19:16</c:v>
                </c:pt>
                <c:pt idx="2112">
                  <c:v>24/03/2015 21:05</c:v>
                </c:pt>
                <c:pt idx="2113">
                  <c:v>25/03/2015 1:39</c:v>
                </c:pt>
                <c:pt idx="2114">
                  <c:v>25/03/2015 17:22</c:v>
                </c:pt>
                <c:pt idx="2115">
                  <c:v>25/03/2015 21:52</c:v>
                </c:pt>
                <c:pt idx="2116">
                  <c:v>26/03/2015 9:54</c:v>
                </c:pt>
                <c:pt idx="2117">
                  <c:v>26/03/2015 11:27</c:v>
                </c:pt>
                <c:pt idx="2118">
                  <c:v>26/03/2015 17:22</c:v>
                </c:pt>
                <c:pt idx="2119">
                  <c:v>26/03/2015 17:28</c:v>
                </c:pt>
                <c:pt idx="2120">
                  <c:v>26/03/2015 19:59</c:v>
                </c:pt>
                <c:pt idx="2121">
                  <c:v>26/03/2015 20:17</c:v>
                </c:pt>
                <c:pt idx="2122">
                  <c:v>26/03/2015 21:38</c:v>
                </c:pt>
                <c:pt idx="2123">
                  <c:v>27/03/2015 3:53</c:v>
                </c:pt>
                <c:pt idx="2124">
                  <c:v>27/03/2015 19:57</c:v>
                </c:pt>
                <c:pt idx="2125">
                  <c:v>27/03/2015 21:48</c:v>
                </c:pt>
                <c:pt idx="2126">
                  <c:v>27/03/2015 21:54</c:v>
                </c:pt>
                <c:pt idx="2127">
                  <c:v>28/03/2015 18:41</c:v>
                </c:pt>
                <c:pt idx="2128">
                  <c:v>30/03/2015 3:09</c:v>
                </c:pt>
                <c:pt idx="2129">
                  <c:v>30/03/2015 4:22</c:v>
                </c:pt>
                <c:pt idx="2130">
                  <c:v>30/03/2015 14:07</c:v>
                </c:pt>
                <c:pt idx="2131">
                  <c:v>30/03/2015 18:14</c:v>
                </c:pt>
                <c:pt idx="2132">
                  <c:v>30/03/2015 18:53</c:v>
                </c:pt>
                <c:pt idx="2133">
                  <c:v>30/03/2015 20:38</c:v>
                </c:pt>
                <c:pt idx="2134">
                  <c:v>30/03/2015 22:07</c:v>
                </c:pt>
                <c:pt idx="2135">
                  <c:v>31/03/2015 2:25</c:v>
                </c:pt>
                <c:pt idx="2136">
                  <c:v>31/03/2015 5:40</c:v>
                </c:pt>
                <c:pt idx="2137">
                  <c:v>31/03/2015 16:00</c:v>
                </c:pt>
                <c:pt idx="2138">
                  <c:v>31/03/2015 19:23</c:v>
                </c:pt>
                <c:pt idx="2139">
                  <c:v>01/04/2015 5:30</c:v>
                </c:pt>
                <c:pt idx="2140">
                  <c:v>01/04/2015 5:46</c:v>
                </c:pt>
                <c:pt idx="2141">
                  <c:v>01/04/2015 8:59</c:v>
                </c:pt>
                <c:pt idx="2142">
                  <c:v>01/04/2015 22:02</c:v>
                </c:pt>
                <c:pt idx="2143">
                  <c:v>02/04/2015 9:50</c:v>
                </c:pt>
                <c:pt idx="2144">
                  <c:v>02/04/2015 13:04</c:v>
                </c:pt>
                <c:pt idx="2145">
                  <c:v>02/04/2015 15:11</c:v>
                </c:pt>
                <c:pt idx="2146">
                  <c:v>02/04/2015 16:28</c:v>
                </c:pt>
                <c:pt idx="2147">
                  <c:v>02/04/2015 16:55</c:v>
                </c:pt>
                <c:pt idx="2148">
                  <c:v>02/04/2015 22:02</c:v>
                </c:pt>
                <c:pt idx="2149">
                  <c:v>03/04/2015 15:34</c:v>
                </c:pt>
                <c:pt idx="2150">
                  <c:v>03/04/2015 17:34</c:v>
                </c:pt>
                <c:pt idx="2151">
                  <c:v>03/04/2015 18:41</c:v>
                </c:pt>
                <c:pt idx="2152">
                  <c:v>03/04/2015 18:52</c:v>
                </c:pt>
                <c:pt idx="2153">
                  <c:v>03/04/2015 20:58</c:v>
                </c:pt>
                <c:pt idx="2154">
                  <c:v>04/04/2015 5:11</c:v>
                </c:pt>
                <c:pt idx="2155">
                  <c:v>04/04/2015 7:00</c:v>
                </c:pt>
                <c:pt idx="2156">
                  <c:v>06/04/2015 2:04</c:v>
                </c:pt>
                <c:pt idx="2157">
                  <c:v>06/04/2015 15:24</c:v>
                </c:pt>
                <c:pt idx="2158">
                  <c:v>06/04/2015 17:22</c:v>
                </c:pt>
                <c:pt idx="2159">
                  <c:v>06/04/2015 17:39</c:v>
                </c:pt>
                <c:pt idx="2160">
                  <c:v>06/04/2015 22:16</c:v>
                </c:pt>
                <c:pt idx="2161">
                  <c:v>07/04/2015 10:09</c:v>
                </c:pt>
                <c:pt idx="2162">
                  <c:v>07/04/2015 14:01</c:v>
                </c:pt>
                <c:pt idx="2163">
                  <c:v>07/04/2015 15:12</c:v>
                </c:pt>
                <c:pt idx="2164">
                  <c:v>07/04/2015 16:22</c:v>
                </c:pt>
                <c:pt idx="2165">
                  <c:v>07/04/2015 17:41</c:v>
                </c:pt>
                <c:pt idx="2166">
                  <c:v>07/04/2015 18:12</c:v>
                </c:pt>
                <c:pt idx="2167">
                  <c:v>07/04/2015 19:53</c:v>
                </c:pt>
                <c:pt idx="2168">
                  <c:v>08/04/2015 0:52</c:v>
                </c:pt>
                <c:pt idx="2169">
                  <c:v>08/04/2015 3:57</c:v>
                </c:pt>
                <c:pt idx="2170">
                  <c:v>08/04/2015 15:36</c:v>
                </c:pt>
                <c:pt idx="2171">
                  <c:v>08/04/2015 17:51</c:v>
                </c:pt>
                <c:pt idx="2172">
                  <c:v>08/04/2015 20:47</c:v>
                </c:pt>
                <c:pt idx="2173">
                  <c:v>09/04/2015 0:23</c:v>
                </c:pt>
                <c:pt idx="2174">
                  <c:v>09/04/2015 0:35</c:v>
                </c:pt>
                <c:pt idx="2175">
                  <c:v>09/04/2015 1:01</c:v>
                </c:pt>
                <c:pt idx="2176">
                  <c:v>09/04/2015 3:51</c:v>
                </c:pt>
                <c:pt idx="2177">
                  <c:v>09/04/2015 9:35</c:v>
                </c:pt>
                <c:pt idx="2178">
                  <c:v>09/04/2015 12:50</c:v>
                </c:pt>
                <c:pt idx="2179">
                  <c:v>09/04/2015 13:21</c:v>
                </c:pt>
                <c:pt idx="2180">
                  <c:v>09/04/2015 16:13</c:v>
                </c:pt>
                <c:pt idx="2181">
                  <c:v>09/04/2015 21:14</c:v>
                </c:pt>
                <c:pt idx="2182">
                  <c:v>10/04/2015 18:45</c:v>
                </c:pt>
                <c:pt idx="2183">
                  <c:v>10/04/2015 20:10</c:v>
                </c:pt>
                <c:pt idx="2184">
                  <c:v>11/04/2015 1:45</c:v>
                </c:pt>
                <c:pt idx="2185">
                  <c:v>11/04/2015 6:25</c:v>
                </c:pt>
                <c:pt idx="2186">
                  <c:v>12/04/2015 15:59</c:v>
                </c:pt>
                <c:pt idx="2187">
                  <c:v>13/04/2015 1:37</c:v>
                </c:pt>
                <c:pt idx="2188">
                  <c:v>13/04/2015 3:45</c:v>
                </c:pt>
                <c:pt idx="2189">
                  <c:v>13/04/2015 14:54</c:v>
                </c:pt>
                <c:pt idx="2190">
                  <c:v>13/04/2015 16:18</c:v>
                </c:pt>
                <c:pt idx="2191">
                  <c:v>13/04/2015 16:53</c:v>
                </c:pt>
                <c:pt idx="2192">
                  <c:v>13/04/2015 20:04</c:v>
                </c:pt>
                <c:pt idx="2193">
                  <c:v>13/04/2015 20:11</c:v>
                </c:pt>
                <c:pt idx="2194">
                  <c:v>13/04/2015 20:45</c:v>
                </c:pt>
                <c:pt idx="2195">
                  <c:v>14/04/2015 1:16</c:v>
                </c:pt>
                <c:pt idx="2196">
                  <c:v>14/04/2015 12:55</c:v>
                </c:pt>
                <c:pt idx="2197">
                  <c:v>14/04/2015 16:36</c:v>
                </c:pt>
                <c:pt idx="2198">
                  <c:v>14/04/2015 23:44</c:v>
                </c:pt>
                <c:pt idx="2199">
                  <c:v>15/04/2015 17:01</c:v>
                </c:pt>
                <c:pt idx="2200">
                  <c:v>15/04/2015 18:01</c:v>
                </c:pt>
                <c:pt idx="2201">
                  <c:v>15/04/2015 19:14</c:v>
                </c:pt>
                <c:pt idx="2202">
                  <c:v>15/04/2015 19:49</c:v>
                </c:pt>
                <c:pt idx="2203">
                  <c:v>15/04/2015 21:28</c:v>
                </c:pt>
                <c:pt idx="2204">
                  <c:v>16/04/2015 3:40</c:v>
                </c:pt>
                <c:pt idx="2205">
                  <c:v>16/04/2015 7:50</c:v>
                </c:pt>
                <c:pt idx="2206">
                  <c:v>17/04/2015 15:31</c:v>
                </c:pt>
                <c:pt idx="2207">
                  <c:v>17/04/2015 16:25</c:v>
                </c:pt>
                <c:pt idx="2208">
                  <c:v>17/04/2015 17:01</c:v>
                </c:pt>
                <c:pt idx="2209">
                  <c:v>17/04/2015 17:11</c:v>
                </c:pt>
                <c:pt idx="2210">
                  <c:v>17/04/2015 21:35</c:v>
                </c:pt>
                <c:pt idx="2211">
                  <c:v>17/04/2015 21:41</c:v>
                </c:pt>
                <c:pt idx="2212">
                  <c:v>17/04/2015 23:18</c:v>
                </c:pt>
                <c:pt idx="2213">
                  <c:v>18/04/2015 0:52</c:v>
                </c:pt>
                <c:pt idx="2214">
                  <c:v>19/04/2015 2:31</c:v>
                </c:pt>
                <c:pt idx="2215">
                  <c:v>19/04/2015 13:13</c:v>
                </c:pt>
                <c:pt idx="2216">
                  <c:v>19/04/2015 21:00</c:v>
                </c:pt>
                <c:pt idx="2217">
                  <c:v>19/04/2015 23:33</c:v>
                </c:pt>
                <c:pt idx="2218">
                  <c:v>20/04/2015 6:04</c:v>
                </c:pt>
                <c:pt idx="2219">
                  <c:v>20/04/2015 17:25</c:v>
                </c:pt>
                <c:pt idx="2220">
                  <c:v>20/04/2015 19:39</c:v>
                </c:pt>
                <c:pt idx="2221">
                  <c:v>20/04/2015 19:48</c:v>
                </c:pt>
                <c:pt idx="2222">
                  <c:v>20/04/2015 22:17</c:v>
                </c:pt>
                <c:pt idx="2223">
                  <c:v>20/04/2015 22:39</c:v>
                </c:pt>
                <c:pt idx="2224">
                  <c:v>21/04/2015 1:42</c:v>
                </c:pt>
                <c:pt idx="2225">
                  <c:v>21/04/2015 2:47</c:v>
                </c:pt>
                <c:pt idx="2226">
                  <c:v>21/04/2015 3:26</c:v>
                </c:pt>
                <c:pt idx="2227">
                  <c:v>21/04/2015 13:08</c:v>
                </c:pt>
                <c:pt idx="2228">
                  <c:v>21/04/2015 15:45</c:v>
                </c:pt>
                <c:pt idx="2229">
                  <c:v>21/04/2015 17:56</c:v>
                </c:pt>
                <c:pt idx="2230">
                  <c:v>21/04/2015 20:29</c:v>
                </c:pt>
                <c:pt idx="2231">
                  <c:v>21/04/2015 21:21</c:v>
                </c:pt>
                <c:pt idx="2232">
                  <c:v>21/04/2015 22:28</c:v>
                </c:pt>
                <c:pt idx="2233">
                  <c:v>21/04/2015 22:47</c:v>
                </c:pt>
                <c:pt idx="2234">
                  <c:v>22/04/2015 13:02</c:v>
                </c:pt>
                <c:pt idx="2235">
                  <c:v>22/04/2015 17:03</c:v>
                </c:pt>
                <c:pt idx="2236">
                  <c:v>23/04/2015 21:23</c:v>
                </c:pt>
                <c:pt idx="2237">
                  <c:v>24/04/2015 3:21</c:v>
                </c:pt>
                <c:pt idx="2238">
                  <c:v>24/04/2015 8:18</c:v>
                </c:pt>
                <c:pt idx="2239">
                  <c:v>24/04/2015 13:21</c:v>
                </c:pt>
                <c:pt idx="2240">
                  <c:v>25/04/2015 19:44</c:v>
                </c:pt>
                <c:pt idx="2241">
                  <c:v>26/04/2015 12:44</c:v>
                </c:pt>
                <c:pt idx="2242">
                  <c:v>26/04/2015 15:04</c:v>
                </c:pt>
                <c:pt idx="2243">
                  <c:v>27/04/2015 5:59</c:v>
                </c:pt>
                <c:pt idx="2244">
                  <c:v>27/04/2015 8:48</c:v>
                </c:pt>
                <c:pt idx="2245">
                  <c:v>27/04/2015 16:13</c:v>
                </c:pt>
                <c:pt idx="2246">
                  <c:v>27/04/2015 18:09</c:v>
                </c:pt>
                <c:pt idx="2247">
                  <c:v>27/04/2015 19:47</c:v>
                </c:pt>
                <c:pt idx="2248">
                  <c:v>28/04/2015 0:13</c:v>
                </c:pt>
                <c:pt idx="2249">
                  <c:v>28/04/2015 15:06</c:v>
                </c:pt>
                <c:pt idx="2250">
                  <c:v>28/04/2015 16:04</c:v>
                </c:pt>
                <c:pt idx="2251">
                  <c:v>28/04/2015 16:38</c:v>
                </c:pt>
                <c:pt idx="2252">
                  <c:v>28/04/2015 17:34</c:v>
                </c:pt>
                <c:pt idx="2253">
                  <c:v>29/04/2015 4:27</c:v>
                </c:pt>
                <c:pt idx="2254">
                  <c:v>29/04/2015 15:34</c:v>
                </c:pt>
                <c:pt idx="2255">
                  <c:v>29/04/2015 16:17</c:v>
                </c:pt>
                <c:pt idx="2256">
                  <c:v>29/04/2015 20:43</c:v>
                </c:pt>
                <c:pt idx="2257">
                  <c:v>30/04/2015 14:58</c:v>
                </c:pt>
                <c:pt idx="2258">
                  <c:v>30/04/2015 20:11</c:v>
                </c:pt>
                <c:pt idx="2259">
                  <c:v>30/04/2015 20:21</c:v>
                </c:pt>
                <c:pt idx="2260">
                  <c:v>30/04/2015 21:26</c:v>
                </c:pt>
                <c:pt idx="2261">
                  <c:v>01/05/2015 1:52</c:v>
                </c:pt>
                <c:pt idx="2262">
                  <c:v>01/05/2015 7:59</c:v>
                </c:pt>
                <c:pt idx="2263">
                  <c:v>01/05/2015 14:45</c:v>
                </c:pt>
                <c:pt idx="2264">
                  <c:v>01/05/2015 15:28</c:v>
                </c:pt>
                <c:pt idx="2265">
                  <c:v>01/05/2015 15:32</c:v>
                </c:pt>
                <c:pt idx="2266">
                  <c:v>01/05/2015 18:32</c:v>
                </c:pt>
                <c:pt idx="2267">
                  <c:v>01/05/2015 21:55</c:v>
                </c:pt>
                <c:pt idx="2268">
                  <c:v>02/05/2015 21:00</c:v>
                </c:pt>
                <c:pt idx="2269">
                  <c:v>02/05/2015 22:06</c:v>
                </c:pt>
                <c:pt idx="2270">
                  <c:v>03/05/2015 1:40</c:v>
                </c:pt>
                <c:pt idx="2271">
                  <c:v>04/05/2015 10:20</c:v>
                </c:pt>
                <c:pt idx="2272">
                  <c:v>04/05/2015 14:46</c:v>
                </c:pt>
                <c:pt idx="2273">
                  <c:v>04/05/2015 15:04</c:v>
                </c:pt>
                <c:pt idx="2274">
                  <c:v>04/05/2015 15:04</c:v>
                </c:pt>
                <c:pt idx="2275">
                  <c:v>04/05/2015 17:40</c:v>
                </c:pt>
                <c:pt idx="2276">
                  <c:v>04/05/2015 19:32</c:v>
                </c:pt>
                <c:pt idx="2277">
                  <c:v>04/05/2015 19:41</c:v>
                </c:pt>
                <c:pt idx="2278">
                  <c:v>04/05/2015 19:46</c:v>
                </c:pt>
                <c:pt idx="2279">
                  <c:v>05/05/2015 5:26</c:v>
                </c:pt>
                <c:pt idx="2280">
                  <c:v>05/05/2015 12:59</c:v>
                </c:pt>
                <c:pt idx="2281">
                  <c:v>05/05/2015 18:39</c:v>
                </c:pt>
                <c:pt idx="2282">
                  <c:v>05/05/2015 19:48</c:v>
                </c:pt>
                <c:pt idx="2283">
                  <c:v>06/05/2015 8:02</c:v>
                </c:pt>
                <c:pt idx="2284">
                  <c:v>06/05/2015 11:47</c:v>
                </c:pt>
                <c:pt idx="2285">
                  <c:v>06/05/2015 18:48</c:v>
                </c:pt>
                <c:pt idx="2286">
                  <c:v>06/05/2015 19:06</c:v>
                </c:pt>
                <c:pt idx="2287">
                  <c:v>06/05/2015 20:45</c:v>
                </c:pt>
                <c:pt idx="2288">
                  <c:v>07/05/2015 10:55</c:v>
                </c:pt>
                <c:pt idx="2289">
                  <c:v>08/05/2015 0:52</c:v>
                </c:pt>
                <c:pt idx="2290">
                  <c:v>08/05/2015 13:55</c:v>
                </c:pt>
                <c:pt idx="2291">
                  <c:v>08/05/2015 19:26</c:v>
                </c:pt>
                <c:pt idx="2292">
                  <c:v>08/05/2015 21:56</c:v>
                </c:pt>
                <c:pt idx="2293">
                  <c:v>08/05/2015 22:36</c:v>
                </c:pt>
                <c:pt idx="2294">
                  <c:v>10/05/2015 4:07</c:v>
                </c:pt>
                <c:pt idx="2295">
                  <c:v>11/05/2015 5:38</c:v>
                </c:pt>
                <c:pt idx="2296">
                  <c:v>11/05/2015 14:08</c:v>
                </c:pt>
                <c:pt idx="2297">
                  <c:v>11/05/2015 14:24</c:v>
                </c:pt>
                <c:pt idx="2298">
                  <c:v>11/05/2015 16:05</c:v>
                </c:pt>
                <c:pt idx="2299">
                  <c:v>11/05/2015 19:27</c:v>
                </c:pt>
                <c:pt idx="2300">
                  <c:v>12/05/2015 0:50</c:v>
                </c:pt>
                <c:pt idx="2301">
                  <c:v>12/05/2015 2:13</c:v>
                </c:pt>
                <c:pt idx="2302">
                  <c:v>12/05/2015 4:25</c:v>
                </c:pt>
                <c:pt idx="2303">
                  <c:v>12/05/2015 5:01</c:v>
                </c:pt>
                <c:pt idx="2304">
                  <c:v>12/05/2015 6:29</c:v>
                </c:pt>
                <c:pt idx="2305">
                  <c:v>12/05/2015 7:07</c:v>
                </c:pt>
                <c:pt idx="2306">
                  <c:v>12/05/2015 10:05</c:v>
                </c:pt>
                <c:pt idx="2307">
                  <c:v>12/05/2015 12:52</c:v>
                </c:pt>
                <c:pt idx="2308">
                  <c:v>12/05/2015 16:12</c:v>
                </c:pt>
                <c:pt idx="2309">
                  <c:v>12/05/2015 18:01</c:v>
                </c:pt>
                <c:pt idx="2310">
                  <c:v>12/05/2015 18:24</c:v>
                </c:pt>
                <c:pt idx="2311">
                  <c:v>13/05/2015 9:29</c:v>
                </c:pt>
                <c:pt idx="2312">
                  <c:v>14/05/2015 12:09</c:v>
                </c:pt>
                <c:pt idx="2313">
                  <c:v>14/05/2015 16:25</c:v>
                </c:pt>
                <c:pt idx="2314">
                  <c:v>14/05/2015 16:37</c:v>
                </c:pt>
                <c:pt idx="2315">
                  <c:v>14/05/2015 19:10</c:v>
                </c:pt>
                <c:pt idx="2316">
                  <c:v>14/05/2015 22:20</c:v>
                </c:pt>
                <c:pt idx="2317">
                  <c:v>15/05/2015 0:20</c:v>
                </c:pt>
                <c:pt idx="2318">
                  <c:v>15/05/2015 12:36</c:v>
                </c:pt>
                <c:pt idx="2319">
                  <c:v>15/05/2015 13:00</c:v>
                </c:pt>
                <c:pt idx="2320">
                  <c:v>15/05/2015 18:45</c:v>
                </c:pt>
                <c:pt idx="2321">
                  <c:v>15/05/2015 19:36</c:v>
                </c:pt>
                <c:pt idx="2322">
                  <c:v>16/05/2015 4:09</c:v>
                </c:pt>
                <c:pt idx="2323">
                  <c:v>16/05/2015 10:06</c:v>
                </c:pt>
                <c:pt idx="2324">
                  <c:v>16/05/2015 17:05</c:v>
                </c:pt>
                <c:pt idx="2325">
                  <c:v>16/05/2015 21:06</c:v>
                </c:pt>
                <c:pt idx="2326">
                  <c:v>16/05/2015 22:06</c:v>
                </c:pt>
                <c:pt idx="2327">
                  <c:v>17/05/2015 12:59</c:v>
                </c:pt>
                <c:pt idx="2328">
                  <c:v>17/05/2015 17:47</c:v>
                </c:pt>
                <c:pt idx="2329">
                  <c:v>17/05/2015 18:18</c:v>
                </c:pt>
                <c:pt idx="2330">
                  <c:v>17/05/2015 22:58</c:v>
                </c:pt>
                <c:pt idx="2331">
                  <c:v>18/05/2015 12:20</c:v>
                </c:pt>
                <c:pt idx="2332">
                  <c:v>18/05/2015 18:24</c:v>
                </c:pt>
                <c:pt idx="2333">
                  <c:v>18/05/2015 18:27</c:v>
                </c:pt>
                <c:pt idx="2334">
                  <c:v>19/05/2015 10:41</c:v>
                </c:pt>
                <c:pt idx="2335">
                  <c:v>19/05/2015 11:04</c:v>
                </c:pt>
                <c:pt idx="2336">
                  <c:v>19/05/2015 17:08</c:v>
                </c:pt>
                <c:pt idx="2337">
                  <c:v>19/05/2015 19:03</c:v>
                </c:pt>
                <c:pt idx="2338">
                  <c:v>19/05/2015 22:01</c:v>
                </c:pt>
                <c:pt idx="2339">
                  <c:v>20/05/2015 1:00</c:v>
                </c:pt>
                <c:pt idx="2340">
                  <c:v>20/05/2015 5:33</c:v>
                </c:pt>
                <c:pt idx="2341">
                  <c:v>20/05/2015 9:58</c:v>
                </c:pt>
                <c:pt idx="2342">
                  <c:v>20/05/2015 13:46</c:v>
                </c:pt>
                <c:pt idx="2343">
                  <c:v>20/05/2015 18:28</c:v>
                </c:pt>
                <c:pt idx="2344">
                  <c:v>21/05/2015 17:55</c:v>
                </c:pt>
                <c:pt idx="2345">
                  <c:v>21/05/2015 22:04</c:v>
                </c:pt>
                <c:pt idx="2346">
                  <c:v>22/05/2015 4:34</c:v>
                </c:pt>
                <c:pt idx="2347">
                  <c:v>22/05/2015 13:41</c:v>
                </c:pt>
                <c:pt idx="2348">
                  <c:v>22/05/2015 17:32</c:v>
                </c:pt>
                <c:pt idx="2349">
                  <c:v>22/05/2015 20:04</c:v>
                </c:pt>
                <c:pt idx="2350">
                  <c:v>23/05/2015 17:31</c:v>
                </c:pt>
                <c:pt idx="2351">
                  <c:v>23/05/2015 17:48</c:v>
                </c:pt>
                <c:pt idx="2352">
                  <c:v>23/05/2015 19:50</c:v>
                </c:pt>
                <c:pt idx="2353">
                  <c:v>24/05/2015 16:14</c:v>
                </c:pt>
                <c:pt idx="2354">
                  <c:v>25/05/2015 13:10</c:v>
                </c:pt>
                <c:pt idx="2355">
                  <c:v>25/05/2015 22:34</c:v>
                </c:pt>
                <c:pt idx="2356">
                  <c:v>26/05/2015 11:05</c:v>
                </c:pt>
                <c:pt idx="2357">
                  <c:v>26/05/2015 11:39</c:v>
                </c:pt>
                <c:pt idx="2358">
                  <c:v>26/05/2015 17:03</c:v>
                </c:pt>
                <c:pt idx="2359">
                  <c:v>26/05/2015 18:07</c:v>
                </c:pt>
                <c:pt idx="2360">
                  <c:v>26/05/2015 18:39</c:v>
                </c:pt>
                <c:pt idx="2361">
                  <c:v>27/05/2015 1:40</c:v>
                </c:pt>
                <c:pt idx="2362">
                  <c:v>27/05/2015 4:32</c:v>
                </c:pt>
                <c:pt idx="2363">
                  <c:v>27/05/2015 5:42</c:v>
                </c:pt>
                <c:pt idx="2364">
                  <c:v>27/05/2015 16:00</c:v>
                </c:pt>
                <c:pt idx="2365">
                  <c:v>27/05/2015 21:44</c:v>
                </c:pt>
                <c:pt idx="2366">
                  <c:v>28/05/2015 6:55</c:v>
                </c:pt>
                <c:pt idx="2367">
                  <c:v>28/05/2015 12:05</c:v>
                </c:pt>
                <c:pt idx="2368">
                  <c:v>28/05/2015 15:22</c:v>
                </c:pt>
                <c:pt idx="2369">
                  <c:v>28/05/2015 18:22</c:v>
                </c:pt>
                <c:pt idx="2370">
                  <c:v>28/05/2015 21:45</c:v>
                </c:pt>
                <c:pt idx="2371">
                  <c:v>29/05/2015 15:09</c:v>
                </c:pt>
                <c:pt idx="2372">
                  <c:v>30/05/2015 15:21</c:v>
                </c:pt>
                <c:pt idx="2373">
                  <c:v>30/05/2015 17:26</c:v>
                </c:pt>
                <c:pt idx="2374">
                  <c:v>30/05/2015 19:39</c:v>
                </c:pt>
                <c:pt idx="2375">
                  <c:v>30/05/2015 20:57</c:v>
                </c:pt>
                <c:pt idx="2376">
                  <c:v>31/05/2015 3:06</c:v>
                </c:pt>
                <c:pt idx="2377">
                  <c:v>31/05/2015 3:20</c:v>
                </c:pt>
                <c:pt idx="2378">
                  <c:v>31/05/2015 3:25</c:v>
                </c:pt>
                <c:pt idx="2379">
                  <c:v>31/05/2015 16:43</c:v>
                </c:pt>
                <c:pt idx="2380">
                  <c:v>31/05/2015 22:05</c:v>
                </c:pt>
                <c:pt idx="2381">
                  <c:v>01/06/2015 12:14</c:v>
                </c:pt>
                <c:pt idx="2382">
                  <c:v>02/06/2015 6:02</c:v>
                </c:pt>
                <c:pt idx="2383">
                  <c:v>02/06/2015 11:17</c:v>
                </c:pt>
                <c:pt idx="2384">
                  <c:v>02/06/2015 14:11</c:v>
                </c:pt>
                <c:pt idx="2385">
                  <c:v>02/06/2015 14:21</c:v>
                </c:pt>
                <c:pt idx="2386">
                  <c:v>02/06/2015 15:39</c:v>
                </c:pt>
                <c:pt idx="2387">
                  <c:v>02/06/2015 21:59</c:v>
                </c:pt>
                <c:pt idx="2388">
                  <c:v>03/06/2015 0:40</c:v>
                </c:pt>
                <c:pt idx="2389">
                  <c:v>03/06/2015 1:34</c:v>
                </c:pt>
                <c:pt idx="2390">
                  <c:v>04/06/2015 5:23</c:v>
                </c:pt>
                <c:pt idx="2391">
                  <c:v>04/06/2015 11:20</c:v>
                </c:pt>
                <c:pt idx="2392">
                  <c:v>04/06/2015 15:35</c:v>
                </c:pt>
                <c:pt idx="2393">
                  <c:v>05/06/2015 13:59</c:v>
                </c:pt>
                <c:pt idx="2394">
                  <c:v>05/06/2015 15:38</c:v>
                </c:pt>
                <c:pt idx="2395">
                  <c:v>05/06/2015 17:00</c:v>
                </c:pt>
                <c:pt idx="2396">
                  <c:v>05/06/2015 17:38</c:v>
                </c:pt>
                <c:pt idx="2397">
                  <c:v>05/06/2015 22:15</c:v>
                </c:pt>
                <c:pt idx="2398">
                  <c:v>06/06/2015 18:30</c:v>
                </c:pt>
                <c:pt idx="2399">
                  <c:v>07/06/2015 3:31</c:v>
                </c:pt>
                <c:pt idx="2400">
                  <c:v>07/06/2015 17:30</c:v>
                </c:pt>
                <c:pt idx="2401">
                  <c:v>08/06/2015 7:09</c:v>
                </c:pt>
                <c:pt idx="2402">
                  <c:v>08/06/2015 14:00</c:v>
                </c:pt>
                <c:pt idx="2403">
                  <c:v>08/06/2015 15:01</c:v>
                </c:pt>
                <c:pt idx="2404">
                  <c:v>08/06/2015 15:17</c:v>
                </c:pt>
                <c:pt idx="2405">
                  <c:v>08/06/2015 21:33</c:v>
                </c:pt>
                <c:pt idx="2406">
                  <c:v>08/06/2015 22:58</c:v>
                </c:pt>
                <c:pt idx="2407">
                  <c:v>09/06/2015 4:04</c:v>
                </c:pt>
                <c:pt idx="2408">
                  <c:v>09/06/2015 7:11</c:v>
                </c:pt>
                <c:pt idx="2409">
                  <c:v>09/06/2015 14:46</c:v>
                </c:pt>
                <c:pt idx="2410">
                  <c:v>09/06/2015 16:47</c:v>
                </c:pt>
                <c:pt idx="2411">
                  <c:v>09/06/2015 21:27</c:v>
                </c:pt>
                <c:pt idx="2412">
                  <c:v>09/06/2015 21:48</c:v>
                </c:pt>
                <c:pt idx="2413">
                  <c:v>10/06/2015 0:54</c:v>
                </c:pt>
                <c:pt idx="2414">
                  <c:v>10/06/2015 11:06</c:v>
                </c:pt>
                <c:pt idx="2415">
                  <c:v>10/06/2015 18:50</c:v>
                </c:pt>
                <c:pt idx="2416">
                  <c:v>10/06/2015 19:09</c:v>
                </c:pt>
                <c:pt idx="2417">
                  <c:v>10/06/2015 22:08</c:v>
                </c:pt>
                <c:pt idx="2418">
                  <c:v>10/06/2015 23:50</c:v>
                </c:pt>
                <c:pt idx="2419">
                  <c:v>11/06/2015 5:16</c:v>
                </c:pt>
                <c:pt idx="2420">
                  <c:v>12/06/2015 0:33</c:v>
                </c:pt>
                <c:pt idx="2421">
                  <c:v>12/06/2015 4:58</c:v>
                </c:pt>
                <c:pt idx="2422">
                  <c:v>12/06/2015 10:25</c:v>
                </c:pt>
                <c:pt idx="2423">
                  <c:v>12/06/2015 12:47</c:v>
                </c:pt>
                <c:pt idx="2424">
                  <c:v>12/06/2015 12:50</c:v>
                </c:pt>
                <c:pt idx="2425">
                  <c:v>12/06/2015 19:31</c:v>
                </c:pt>
                <c:pt idx="2426">
                  <c:v>12/06/2015 21:26</c:v>
                </c:pt>
                <c:pt idx="2427">
                  <c:v>13/06/2015 7:35</c:v>
                </c:pt>
                <c:pt idx="2428">
                  <c:v>13/06/2015 13:25</c:v>
                </c:pt>
                <c:pt idx="2429">
                  <c:v>14/06/2015 19:32</c:v>
                </c:pt>
                <c:pt idx="2430">
                  <c:v>14/06/2015 23:00</c:v>
                </c:pt>
                <c:pt idx="2431">
                  <c:v>15/06/2015 10:43</c:v>
                </c:pt>
                <c:pt idx="2432">
                  <c:v>15/06/2015 17:28</c:v>
                </c:pt>
                <c:pt idx="2433">
                  <c:v>15/06/2015 20:18</c:v>
                </c:pt>
                <c:pt idx="2434">
                  <c:v>15/06/2015 21:50</c:v>
                </c:pt>
                <c:pt idx="2435">
                  <c:v>15/06/2015 23:55</c:v>
                </c:pt>
                <c:pt idx="2436">
                  <c:v>16/06/2015 0:50</c:v>
                </c:pt>
                <c:pt idx="2437">
                  <c:v>16/06/2015 7:37</c:v>
                </c:pt>
                <c:pt idx="2438">
                  <c:v>16/06/2015 9:12</c:v>
                </c:pt>
                <c:pt idx="2439">
                  <c:v>16/06/2015 17:24</c:v>
                </c:pt>
                <c:pt idx="2440">
                  <c:v>16/06/2015 17:51</c:v>
                </c:pt>
                <c:pt idx="2441">
                  <c:v>16/06/2015 18:12</c:v>
                </c:pt>
                <c:pt idx="2442">
                  <c:v>16/06/2015 18:19</c:v>
                </c:pt>
                <c:pt idx="2443">
                  <c:v>16/06/2015 19:37</c:v>
                </c:pt>
                <c:pt idx="2444">
                  <c:v>16/06/2015 19:47</c:v>
                </c:pt>
                <c:pt idx="2445">
                  <c:v>16/06/2015 19:51</c:v>
                </c:pt>
                <c:pt idx="2446">
                  <c:v>16/06/2015 21:54</c:v>
                </c:pt>
                <c:pt idx="2447">
                  <c:v>17/06/2015 10:32</c:v>
                </c:pt>
                <c:pt idx="2448">
                  <c:v>17/06/2015 14:43</c:v>
                </c:pt>
                <c:pt idx="2449">
                  <c:v>17/06/2015 16:03</c:v>
                </c:pt>
                <c:pt idx="2450">
                  <c:v>17/06/2015 16:27</c:v>
                </c:pt>
                <c:pt idx="2451">
                  <c:v>17/06/2015 18:11</c:v>
                </c:pt>
                <c:pt idx="2452">
                  <c:v>17/06/2015 19:35</c:v>
                </c:pt>
                <c:pt idx="2453">
                  <c:v>17/06/2015 21:45</c:v>
                </c:pt>
                <c:pt idx="2454">
                  <c:v>17/06/2015 23:00</c:v>
                </c:pt>
                <c:pt idx="2455">
                  <c:v>18/06/2015 6:37</c:v>
                </c:pt>
                <c:pt idx="2456">
                  <c:v>18/06/2015 11:12</c:v>
                </c:pt>
                <c:pt idx="2457">
                  <c:v>18/06/2015 16:05</c:v>
                </c:pt>
                <c:pt idx="2458">
                  <c:v>18/06/2015 17:54</c:v>
                </c:pt>
                <c:pt idx="2459">
                  <c:v>18/06/2015 19:16</c:v>
                </c:pt>
                <c:pt idx="2460">
                  <c:v>18/06/2015 20:14</c:v>
                </c:pt>
                <c:pt idx="2461">
                  <c:v>18/06/2015 23:16</c:v>
                </c:pt>
                <c:pt idx="2462">
                  <c:v>19/06/2015 18:44</c:v>
                </c:pt>
                <c:pt idx="2463">
                  <c:v>20/06/2015 18:43</c:v>
                </c:pt>
                <c:pt idx="2464">
                  <c:v>20/06/2015 19:35</c:v>
                </c:pt>
                <c:pt idx="2465">
                  <c:v>20/06/2015 22:46</c:v>
                </c:pt>
                <c:pt idx="2466">
                  <c:v>21/06/2015 10:03</c:v>
                </c:pt>
                <c:pt idx="2467">
                  <c:v>22/06/2015 0:10</c:v>
                </c:pt>
                <c:pt idx="2468">
                  <c:v>22/06/2015 11:47</c:v>
                </c:pt>
                <c:pt idx="2469">
                  <c:v>22/06/2015 13:02</c:v>
                </c:pt>
                <c:pt idx="2470">
                  <c:v>22/06/2015 18:16</c:v>
                </c:pt>
                <c:pt idx="2471">
                  <c:v>22/06/2015 19:00</c:v>
                </c:pt>
                <c:pt idx="2472">
                  <c:v>22/06/2015 23:08</c:v>
                </c:pt>
                <c:pt idx="2473">
                  <c:v>23/06/2015 6:46</c:v>
                </c:pt>
                <c:pt idx="2474">
                  <c:v>23/06/2015 14:44</c:v>
                </c:pt>
                <c:pt idx="2475">
                  <c:v>23/06/2015 19:34</c:v>
                </c:pt>
                <c:pt idx="2476">
                  <c:v>24/06/2015 3:51</c:v>
                </c:pt>
                <c:pt idx="2477">
                  <c:v>24/06/2015 7:21</c:v>
                </c:pt>
                <c:pt idx="2478">
                  <c:v>24/06/2015 8:16</c:v>
                </c:pt>
                <c:pt idx="2479">
                  <c:v>24/06/2015 15:40</c:v>
                </c:pt>
                <c:pt idx="2480">
                  <c:v>24/06/2015 20:30</c:v>
                </c:pt>
                <c:pt idx="2481">
                  <c:v>24/06/2015 21:33</c:v>
                </c:pt>
                <c:pt idx="2482">
                  <c:v>25/06/2015 3:29</c:v>
                </c:pt>
                <c:pt idx="2483">
                  <c:v>25/06/2015 4:27</c:v>
                </c:pt>
                <c:pt idx="2484">
                  <c:v>25/06/2015 9:22</c:v>
                </c:pt>
                <c:pt idx="2485">
                  <c:v>26/06/2015 21:38</c:v>
                </c:pt>
                <c:pt idx="2486">
                  <c:v>27/06/2015 0:12</c:v>
                </c:pt>
                <c:pt idx="2487">
                  <c:v>27/06/2015 1:29</c:v>
                </c:pt>
                <c:pt idx="2488">
                  <c:v>27/06/2015 2:35</c:v>
                </c:pt>
                <c:pt idx="2489">
                  <c:v>27/06/2015 5:37</c:v>
                </c:pt>
                <c:pt idx="2490">
                  <c:v>28/06/2015 5:32</c:v>
                </c:pt>
                <c:pt idx="2491">
                  <c:v>29/06/2015 4:27</c:v>
                </c:pt>
                <c:pt idx="2492">
                  <c:v>29/06/2015 5:01</c:v>
                </c:pt>
                <c:pt idx="2493">
                  <c:v>29/06/2015 13:44</c:v>
                </c:pt>
                <c:pt idx="2494">
                  <c:v>29/06/2015 15:01</c:v>
                </c:pt>
                <c:pt idx="2495">
                  <c:v>29/06/2015 15:31</c:v>
                </c:pt>
                <c:pt idx="2496">
                  <c:v>29/06/2015 19:35</c:v>
                </c:pt>
                <c:pt idx="2497">
                  <c:v>29/06/2015 20:59</c:v>
                </c:pt>
                <c:pt idx="2498">
                  <c:v>30/06/2015 1:24</c:v>
                </c:pt>
                <c:pt idx="2499">
                  <c:v>30/06/2015 6:24</c:v>
                </c:pt>
                <c:pt idx="2500">
                  <c:v>30/06/2015 9:32</c:v>
                </c:pt>
                <c:pt idx="2501">
                  <c:v>30/06/2015 12:30</c:v>
                </c:pt>
                <c:pt idx="2502">
                  <c:v>30/06/2015 13:20</c:v>
                </c:pt>
                <c:pt idx="2503">
                  <c:v>01/07/2015 0:16</c:v>
                </c:pt>
                <c:pt idx="2504">
                  <c:v>01/07/2015 6:10</c:v>
                </c:pt>
                <c:pt idx="2505">
                  <c:v>01/07/2015 20:32</c:v>
                </c:pt>
                <c:pt idx="2506">
                  <c:v>02/07/2015 3:00</c:v>
                </c:pt>
                <c:pt idx="2507">
                  <c:v>02/07/2015 6:45</c:v>
                </c:pt>
                <c:pt idx="2508">
                  <c:v>02/07/2015 22:06</c:v>
                </c:pt>
                <c:pt idx="2509">
                  <c:v>02/07/2015 22:33</c:v>
                </c:pt>
                <c:pt idx="2510">
                  <c:v>03/07/2015 0:18</c:v>
                </c:pt>
                <c:pt idx="2511">
                  <c:v>03/07/2015 6:03</c:v>
                </c:pt>
                <c:pt idx="2512">
                  <c:v>03/07/2015 11:13</c:v>
                </c:pt>
                <c:pt idx="2513">
                  <c:v>03/07/2015 19:17</c:v>
                </c:pt>
                <c:pt idx="2514">
                  <c:v>03/07/2015 19:59</c:v>
                </c:pt>
                <c:pt idx="2515">
                  <c:v>04/07/2015 0:44</c:v>
                </c:pt>
                <c:pt idx="2516">
                  <c:v>04/07/2015 16:09</c:v>
                </c:pt>
                <c:pt idx="2517">
                  <c:v>06/07/2015 0:33</c:v>
                </c:pt>
                <c:pt idx="2518">
                  <c:v>06/07/2015 8:43</c:v>
                </c:pt>
                <c:pt idx="2519">
                  <c:v>06/07/2015 16:50</c:v>
                </c:pt>
                <c:pt idx="2520">
                  <c:v>06/07/2015 19:46</c:v>
                </c:pt>
                <c:pt idx="2521">
                  <c:v>07/07/2015 11:05</c:v>
                </c:pt>
                <c:pt idx="2522">
                  <c:v>07/07/2015 14:12</c:v>
                </c:pt>
                <c:pt idx="2523">
                  <c:v>07/07/2015 15:31</c:v>
                </c:pt>
                <c:pt idx="2524">
                  <c:v>07/07/2015 16:13</c:v>
                </c:pt>
                <c:pt idx="2525">
                  <c:v>07/07/2015 19:35</c:v>
                </c:pt>
                <c:pt idx="2526">
                  <c:v>07/07/2015 21:44</c:v>
                </c:pt>
                <c:pt idx="2527">
                  <c:v>07/07/2015 22:24</c:v>
                </c:pt>
                <c:pt idx="2528">
                  <c:v>08/07/2015 11:34</c:v>
                </c:pt>
                <c:pt idx="2529">
                  <c:v>08/07/2015 15:36</c:v>
                </c:pt>
                <c:pt idx="2530">
                  <c:v>08/07/2015 17:22</c:v>
                </c:pt>
                <c:pt idx="2531">
                  <c:v>08/07/2015 18:30</c:v>
                </c:pt>
                <c:pt idx="2532">
                  <c:v>08/07/2015 19:31</c:v>
                </c:pt>
                <c:pt idx="2533">
                  <c:v>08/07/2015 22:36</c:v>
                </c:pt>
                <c:pt idx="2534">
                  <c:v>09/07/2015 2:18</c:v>
                </c:pt>
                <c:pt idx="2535">
                  <c:v>09/07/2015 8:35</c:v>
                </c:pt>
                <c:pt idx="2536">
                  <c:v>09/07/2015 15:33</c:v>
                </c:pt>
                <c:pt idx="2537">
                  <c:v>09/07/2015 18:02</c:v>
                </c:pt>
                <c:pt idx="2538">
                  <c:v>09/07/2015 20:00</c:v>
                </c:pt>
                <c:pt idx="2539">
                  <c:v>10/07/2015 4:30</c:v>
                </c:pt>
                <c:pt idx="2540">
                  <c:v>10/07/2015 15:27</c:v>
                </c:pt>
                <c:pt idx="2541">
                  <c:v>10/07/2015 17:59</c:v>
                </c:pt>
                <c:pt idx="2542">
                  <c:v>11/07/2015 0:41</c:v>
                </c:pt>
                <c:pt idx="2543">
                  <c:v>11/07/2015 4:00</c:v>
                </c:pt>
                <c:pt idx="2544">
                  <c:v>11/07/2015 22:17</c:v>
                </c:pt>
                <c:pt idx="2545">
                  <c:v>12/07/2015 18:31</c:v>
                </c:pt>
                <c:pt idx="2546">
                  <c:v>13/07/2015 13:25</c:v>
                </c:pt>
                <c:pt idx="2547">
                  <c:v>13/07/2015 16:14</c:v>
                </c:pt>
                <c:pt idx="2548">
                  <c:v>13/07/2015 16:41</c:v>
                </c:pt>
                <c:pt idx="2549">
                  <c:v>13/07/2015 18:00</c:v>
                </c:pt>
                <c:pt idx="2550">
                  <c:v>13/07/2015 18:22</c:v>
                </c:pt>
                <c:pt idx="2551">
                  <c:v>13/07/2015 18:37</c:v>
                </c:pt>
                <c:pt idx="2552">
                  <c:v>14/07/2015 7:50</c:v>
                </c:pt>
                <c:pt idx="2553">
                  <c:v>14/07/2015 8:46</c:v>
                </c:pt>
                <c:pt idx="2554">
                  <c:v>14/07/2015 13:40</c:v>
                </c:pt>
                <c:pt idx="2555">
                  <c:v>14/07/2015 14:50</c:v>
                </c:pt>
                <c:pt idx="2556">
                  <c:v>14/07/2015 15:34</c:v>
                </c:pt>
                <c:pt idx="2557">
                  <c:v>14/07/2015 15:37</c:v>
                </c:pt>
                <c:pt idx="2558">
                  <c:v>14/07/2015 20:57</c:v>
                </c:pt>
                <c:pt idx="2559">
                  <c:v>15/07/2015 6:16</c:v>
                </c:pt>
                <c:pt idx="2560">
                  <c:v>15/07/2015 13:00</c:v>
                </c:pt>
                <c:pt idx="2561">
                  <c:v>15/07/2015 13:52</c:v>
                </c:pt>
                <c:pt idx="2562">
                  <c:v>15/07/2015 15:01</c:v>
                </c:pt>
                <c:pt idx="2563">
                  <c:v>15/07/2015 15:59</c:v>
                </c:pt>
                <c:pt idx="2564">
                  <c:v>15/07/2015 16:14</c:v>
                </c:pt>
                <c:pt idx="2565">
                  <c:v>15/07/2015 18:11</c:v>
                </c:pt>
                <c:pt idx="2566">
                  <c:v>16/07/2015 10:28</c:v>
                </c:pt>
                <c:pt idx="2567">
                  <c:v>16/07/2015 16:12</c:v>
                </c:pt>
                <c:pt idx="2568">
                  <c:v>17/07/2015 6:40</c:v>
                </c:pt>
                <c:pt idx="2569">
                  <c:v>17/07/2015 14:15</c:v>
                </c:pt>
                <c:pt idx="2570">
                  <c:v>18/07/2015 10:22</c:v>
                </c:pt>
                <c:pt idx="2571">
                  <c:v>18/07/2015 16:15</c:v>
                </c:pt>
                <c:pt idx="2572">
                  <c:v>18/07/2015 16:19</c:v>
                </c:pt>
                <c:pt idx="2573">
                  <c:v>19/07/2015 21:01</c:v>
                </c:pt>
                <c:pt idx="2574">
                  <c:v>20/07/2015 4:06</c:v>
                </c:pt>
                <c:pt idx="2575">
                  <c:v>20/07/2015 17:03</c:v>
                </c:pt>
                <c:pt idx="2576">
                  <c:v>20/07/2015 17:15</c:v>
                </c:pt>
                <c:pt idx="2577">
                  <c:v>21/07/2015 18:19</c:v>
                </c:pt>
                <c:pt idx="2578">
                  <c:v>21/07/2015 20:02</c:v>
                </c:pt>
                <c:pt idx="2579">
                  <c:v>22/07/2015 6:14</c:v>
                </c:pt>
                <c:pt idx="2580">
                  <c:v>22/07/2015 14:05</c:v>
                </c:pt>
                <c:pt idx="2581">
                  <c:v>22/07/2015 17:55</c:v>
                </c:pt>
                <c:pt idx="2582">
                  <c:v>22/07/2015 19:05</c:v>
                </c:pt>
                <c:pt idx="2583">
                  <c:v>23/07/2015 15:05</c:v>
                </c:pt>
                <c:pt idx="2584">
                  <c:v>23/07/2015 16:19</c:v>
                </c:pt>
                <c:pt idx="2585">
                  <c:v>23/07/2015 20:18</c:v>
                </c:pt>
                <c:pt idx="2586">
                  <c:v>24/07/2015 13:37</c:v>
                </c:pt>
                <c:pt idx="2587">
                  <c:v>24/07/2015 14:14</c:v>
                </c:pt>
                <c:pt idx="2588">
                  <c:v>24/07/2015 16:08</c:v>
                </c:pt>
                <c:pt idx="2589">
                  <c:v>25/07/2015 10:33</c:v>
                </c:pt>
                <c:pt idx="2590">
                  <c:v>26/07/2015 15:05</c:v>
                </c:pt>
                <c:pt idx="2591">
                  <c:v>26/07/2015 17:34</c:v>
                </c:pt>
                <c:pt idx="2592">
                  <c:v>26/07/2015 22:49</c:v>
                </c:pt>
                <c:pt idx="2593">
                  <c:v>26/07/2015 23:52</c:v>
                </c:pt>
                <c:pt idx="2594">
                  <c:v>27/07/2015 14:58</c:v>
                </c:pt>
                <c:pt idx="2595">
                  <c:v>28/07/2015 0:18</c:v>
                </c:pt>
                <c:pt idx="2596">
                  <c:v>28/07/2015 12:07</c:v>
                </c:pt>
                <c:pt idx="2597">
                  <c:v>28/07/2015 15:54</c:v>
                </c:pt>
                <c:pt idx="2598">
                  <c:v>28/07/2015 19:15</c:v>
                </c:pt>
                <c:pt idx="2599">
                  <c:v>29/07/2015 16:41</c:v>
                </c:pt>
                <c:pt idx="2600">
                  <c:v>30/07/2015 15:53</c:v>
                </c:pt>
                <c:pt idx="2601">
                  <c:v>31/07/2015 23:28</c:v>
                </c:pt>
                <c:pt idx="2602">
                  <c:v>01/08/2015 16:04</c:v>
                </c:pt>
                <c:pt idx="2603">
                  <c:v>01/08/2015 20:01</c:v>
                </c:pt>
                <c:pt idx="2604">
                  <c:v>02/08/2015 4:03</c:v>
                </c:pt>
                <c:pt idx="2605">
                  <c:v>02/08/2015 20:57</c:v>
                </c:pt>
                <c:pt idx="2606">
                  <c:v>03/08/2015 0:28</c:v>
                </c:pt>
                <c:pt idx="2607">
                  <c:v>03/08/2015 4:19</c:v>
                </c:pt>
                <c:pt idx="2608">
                  <c:v>03/08/2015 6:47</c:v>
                </c:pt>
                <c:pt idx="2609">
                  <c:v>03/08/2015 15:57</c:v>
                </c:pt>
                <c:pt idx="2610">
                  <c:v>03/08/2015 21:58</c:v>
                </c:pt>
                <c:pt idx="2611">
                  <c:v>03/08/2015 22:49</c:v>
                </c:pt>
                <c:pt idx="2612">
                  <c:v>04/08/2015 19:04</c:v>
                </c:pt>
                <c:pt idx="2613">
                  <c:v>05/08/2015 15:45</c:v>
                </c:pt>
                <c:pt idx="2614">
                  <c:v>05/08/2015 16:11</c:v>
                </c:pt>
                <c:pt idx="2615">
                  <c:v>05/08/2015 19:00</c:v>
                </c:pt>
                <c:pt idx="2616">
                  <c:v>05/08/2015 21:50</c:v>
                </c:pt>
                <c:pt idx="2617">
                  <c:v>06/08/2015 14:56</c:v>
                </c:pt>
                <c:pt idx="2618">
                  <c:v>06/08/2015 17:31</c:v>
                </c:pt>
                <c:pt idx="2619">
                  <c:v>07/08/2015 2:36</c:v>
                </c:pt>
                <c:pt idx="2620">
                  <c:v>07/08/2015 9:27</c:v>
                </c:pt>
                <c:pt idx="2621">
                  <c:v>07/08/2015 14:47</c:v>
                </c:pt>
                <c:pt idx="2622">
                  <c:v>07/08/2015 14:52</c:v>
                </c:pt>
                <c:pt idx="2623">
                  <c:v>08/08/2015 2:27</c:v>
                </c:pt>
                <c:pt idx="2624">
                  <c:v>08/08/2015 9:47</c:v>
                </c:pt>
                <c:pt idx="2625">
                  <c:v>08/08/2015 18:09</c:v>
                </c:pt>
                <c:pt idx="2626">
                  <c:v>09/08/2015 12:20</c:v>
                </c:pt>
                <c:pt idx="2627">
                  <c:v>09/08/2015 13:25</c:v>
                </c:pt>
                <c:pt idx="2628">
                  <c:v>10/08/2015 7:31</c:v>
                </c:pt>
                <c:pt idx="2629">
                  <c:v>10/08/2015 15:38</c:v>
                </c:pt>
                <c:pt idx="2630">
                  <c:v>10/08/2015 16:40</c:v>
                </c:pt>
                <c:pt idx="2631">
                  <c:v>10/08/2015 22:31</c:v>
                </c:pt>
                <c:pt idx="2632">
                  <c:v>11/08/2015 4:09</c:v>
                </c:pt>
                <c:pt idx="2633">
                  <c:v>11/08/2015 19:46</c:v>
                </c:pt>
                <c:pt idx="2634">
                  <c:v>11/08/2015 22:28</c:v>
                </c:pt>
                <c:pt idx="2635">
                  <c:v>12/08/2015 1:04</c:v>
                </c:pt>
                <c:pt idx="2636">
                  <c:v>12/08/2015 3:38</c:v>
                </c:pt>
                <c:pt idx="2637">
                  <c:v>12/08/2015 15:07</c:v>
                </c:pt>
                <c:pt idx="2638">
                  <c:v>12/08/2015 15:13</c:v>
                </c:pt>
                <c:pt idx="2639">
                  <c:v>13/08/2015 19:41</c:v>
                </c:pt>
                <c:pt idx="2640">
                  <c:v>14/08/2015 1:56</c:v>
                </c:pt>
                <c:pt idx="2641">
                  <c:v>14/08/2015 5:39</c:v>
                </c:pt>
                <c:pt idx="2642">
                  <c:v>14/08/2015 11:20</c:v>
                </c:pt>
                <c:pt idx="2643">
                  <c:v>14/08/2015 13:53</c:v>
                </c:pt>
                <c:pt idx="2644">
                  <c:v>14/08/2015 15:54</c:v>
                </c:pt>
                <c:pt idx="2645">
                  <c:v>15/08/2015 19:07</c:v>
                </c:pt>
                <c:pt idx="2646">
                  <c:v>16/08/2015 3:36</c:v>
                </c:pt>
                <c:pt idx="2647">
                  <c:v>16/08/2015 16:51</c:v>
                </c:pt>
                <c:pt idx="2648">
                  <c:v>17/08/2015 8:41</c:v>
                </c:pt>
                <c:pt idx="2649">
                  <c:v>17/08/2015 16:07</c:v>
                </c:pt>
                <c:pt idx="2650">
                  <c:v>17/08/2015 17:43</c:v>
                </c:pt>
                <c:pt idx="2651">
                  <c:v>17/08/2015 17:56</c:v>
                </c:pt>
                <c:pt idx="2652">
                  <c:v>17/08/2015 18:19</c:v>
                </c:pt>
                <c:pt idx="2653">
                  <c:v>18/08/2015 2:31</c:v>
                </c:pt>
                <c:pt idx="2654">
                  <c:v>18/08/2015 14:20</c:v>
                </c:pt>
                <c:pt idx="2655">
                  <c:v>18/08/2015 14:59</c:v>
                </c:pt>
                <c:pt idx="2656">
                  <c:v>18/08/2015 18:57</c:v>
                </c:pt>
                <c:pt idx="2657">
                  <c:v>19/08/2015 2:49</c:v>
                </c:pt>
                <c:pt idx="2658">
                  <c:v>19/08/2015 18:20</c:v>
                </c:pt>
                <c:pt idx="2659">
                  <c:v>20/08/2015 3:50</c:v>
                </c:pt>
                <c:pt idx="2660">
                  <c:v>20/08/2015 6:37</c:v>
                </c:pt>
                <c:pt idx="2661">
                  <c:v>20/08/2015 14:57</c:v>
                </c:pt>
                <c:pt idx="2662">
                  <c:v>21/08/2015 0:23</c:v>
                </c:pt>
                <c:pt idx="2663">
                  <c:v>21/08/2015 4:21</c:v>
                </c:pt>
                <c:pt idx="2664">
                  <c:v>22/08/2015 0:32</c:v>
                </c:pt>
                <c:pt idx="2665">
                  <c:v>22/08/2015 3:11</c:v>
                </c:pt>
                <c:pt idx="2666">
                  <c:v>22/08/2015 17:26</c:v>
                </c:pt>
                <c:pt idx="2667">
                  <c:v>23/08/2015 10:35</c:v>
                </c:pt>
                <c:pt idx="2668">
                  <c:v>23/08/2015 13:46</c:v>
                </c:pt>
                <c:pt idx="2669">
                  <c:v>23/08/2015 22:59</c:v>
                </c:pt>
                <c:pt idx="2670">
                  <c:v>24/08/2015 20:10</c:v>
                </c:pt>
                <c:pt idx="2671">
                  <c:v>24/08/2015 20:27</c:v>
                </c:pt>
                <c:pt idx="2672">
                  <c:v>24/08/2015 20:34</c:v>
                </c:pt>
                <c:pt idx="2673">
                  <c:v>25/08/2015 10:17</c:v>
                </c:pt>
                <c:pt idx="2674">
                  <c:v>25/08/2015 14:43</c:v>
                </c:pt>
                <c:pt idx="2675">
                  <c:v>25/08/2015 19:09</c:v>
                </c:pt>
                <c:pt idx="2676">
                  <c:v>25/08/2015 20:38</c:v>
                </c:pt>
                <c:pt idx="2677">
                  <c:v>26/08/2015 2:55</c:v>
                </c:pt>
                <c:pt idx="2678">
                  <c:v>26/08/2015 23:43</c:v>
                </c:pt>
                <c:pt idx="2679">
                  <c:v>27/08/2015 4:33</c:v>
                </c:pt>
                <c:pt idx="2680">
                  <c:v>27/08/2015 15:00</c:v>
                </c:pt>
                <c:pt idx="2681">
                  <c:v>27/08/2015 18:58</c:v>
                </c:pt>
                <c:pt idx="2682">
                  <c:v>27/08/2015 23:04</c:v>
                </c:pt>
                <c:pt idx="2683">
                  <c:v>28/08/2015 18:38</c:v>
                </c:pt>
                <c:pt idx="2684">
                  <c:v>29/08/2015 0:24</c:v>
                </c:pt>
                <c:pt idx="2685">
                  <c:v>29/08/2015 5:37</c:v>
                </c:pt>
                <c:pt idx="2686">
                  <c:v>29/08/2015 6:35</c:v>
                </c:pt>
                <c:pt idx="2687">
                  <c:v>30/08/2015 18:57</c:v>
                </c:pt>
                <c:pt idx="2688">
                  <c:v>30/08/2015 21:12</c:v>
                </c:pt>
                <c:pt idx="2689">
                  <c:v>31/08/2015 11:55</c:v>
                </c:pt>
                <c:pt idx="2690">
                  <c:v>31/08/2015 14:47</c:v>
                </c:pt>
                <c:pt idx="2691">
                  <c:v>31/08/2015 19:17</c:v>
                </c:pt>
                <c:pt idx="2692">
                  <c:v>01/09/2015 12:51</c:v>
                </c:pt>
                <c:pt idx="2693">
                  <c:v>01/09/2015 15:02</c:v>
                </c:pt>
                <c:pt idx="2694">
                  <c:v>01/09/2015 15:10</c:v>
                </c:pt>
                <c:pt idx="2695">
                  <c:v>01/09/2015 15:21</c:v>
                </c:pt>
                <c:pt idx="2696">
                  <c:v>01/09/2015 16:44</c:v>
                </c:pt>
                <c:pt idx="2697">
                  <c:v>01/09/2015 17:22</c:v>
                </c:pt>
                <c:pt idx="2698">
                  <c:v>01/09/2015 19:02</c:v>
                </c:pt>
                <c:pt idx="2699">
                  <c:v>01/09/2015 21:36</c:v>
                </c:pt>
                <c:pt idx="2700">
                  <c:v>01/09/2015 22:25</c:v>
                </c:pt>
                <c:pt idx="2701">
                  <c:v>02/09/2015 1:33</c:v>
                </c:pt>
                <c:pt idx="2702">
                  <c:v>02/09/2015 16:01</c:v>
                </c:pt>
                <c:pt idx="2703">
                  <c:v>03/09/2015 14:21</c:v>
                </c:pt>
                <c:pt idx="2704">
                  <c:v>03/09/2015 16:27</c:v>
                </c:pt>
                <c:pt idx="2705">
                  <c:v>04/09/2015 4:00</c:v>
                </c:pt>
                <c:pt idx="2706">
                  <c:v>05/09/2015 6:39</c:v>
                </c:pt>
                <c:pt idx="2707">
                  <c:v>05/09/2015 11:23</c:v>
                </c:pt>
                <c:pt idx="2708">
                  <c:v>05/09/2015 18:56</c:v>
                </c:pt>
                <c:pt idx="2709">
                  <c:v>06/09/2015 15:11</c:v>
                </c:pt>
                <c:pt idx="2710">
                  <c:v>06/09/2015 16:30</c:v>
                </c:pt>
                <c:pt idx="2711">
                  <c:v>06/09/2015 22:17</c:v>
                </c:pt>
                <c:pt idx="2712">
                  <c:v>07/09/2015 6:21</c:v>
                </c:pt>
                <c:pt idx="2713">
                  <c:v>08/09/2015 7:59</c:v>
                </c:pt>
                <c:pt idx="2714">
                  <c:v>08/09/2015 14:51</c:v>
                </c:pt>
                <c:pt idx="2715">
                  <c:v>08/09/2015 16:42</c:v>
                </c:pt>
                <c:pt idx="2716">
                  <c:v>08/09/2015 19:00</c:v>
                </c:pt>
                <c:pt idx="2717">
                  <c:v>08/09/2015 22:16</c:v>
                </c:pt>
                <c:pt idx="2718">
                  <c:v>09/09/2015 9:24</c:v>
                </c:pt>
                <c:pt idx="2719">
                  <c:v>09/09/2015 18:20</c:v>
                </c:pt>
                <c:pt idx="2720">
                  <c:v>09/09/2015 23:38</c:v>
                </c:pt>
                <c:pt idx="2721">
                  <c:v>10/09/2015 0:21</c:v>
                </c:pt>
                <c:pt idx="2722">
                  <c:v>10/09/2015 14:10</c:v>
                </c:pt>
                <c:pt idx="2723">
                  <c:v>10/09/2015 21:11</c:v>
                </c:pt>
                <c:pt idx="2724">
                  <c:v>11/09/2015 7:07</c:v>
                </c:pt>
                <c:pt idx="2725">
                  <c:v>11/09/2015 15:30</c:v>
                </c:pt>
                <c:pt idx="2726">
                  <c:v>11/09/2015 18:43</c:v>
                </c:pt>
                <c:pt idx="2727">
                  <c:v>12/09/2015 13:01</c:v>
                </c:pt>
                <c:pt idx="2728">
                  <c:v>13/09/2015 12:41</c:v>
                </c:pt>
                <c:pt idx="2729">
                  <c:v>14/09/2015 12:00</c:v>
                </c:pt>
                <c:pt idx="2730">
                  <c:v>14/09/2015 15:11</c:v>
                </c:pt>
                <c:pt idx="2731">
                  <c:v>14/09/2015 22:01</c:v>
                </c:pt>
                <c:pt idx="2732">
                  <c:v>15/09/2015 2:19</c:v>
                </c:pt>
                <c:pt idx="2733">
                  <c:v>15/09/2015 2:30</c:v>
                </c:pt>
                <c:pt idx="2734">
                  <c:v>15/09/2015 9:59</c:v>
                </c:pt>
                <c:pt idx="2735">
                  <c:v>15/09/2015 20:22</c:v>
                </c:pt>
                <c:pt idx="2736">
                  <c:v>16/09/2015 16:19</c:v>
                </c:pt>
                <c:pt idx="2737">
                  <c:v>16/09/2015 16:35</c:v>
                </c:pt>
                <c:pt idx="2738">
                  <c:v>16/09/2015 22:51</c:v>
                </c:pt>
                <c:pt idx="2739">
                  <c:v>17/09/2015 7:00</c:v>
                </c:pt>
                <c:pt idx="2740">
                  <c:v>17/09/2015 14:52</c:v>
                </c:pt>
                <c:pt idx="2741">
                  <c:v>17/09/2015 23:06</c:v>
                </c:pt>
                <c:pt idx="2742">
                  <c:v>18/09/2015 0:32</c:v>
                </c:pt>
                <c:pt idx="2743">
                  <c:v>18/09/2015 16:23</c:v>
                </c:pt>
                <c:pt idx="2744">
                  <c:v>18/09/2015 19:36</c:v>
                </c:pt>
                <c:pt idx="2745">
                  <c:v>18/09/2015 19:38</c:v>
                </c:pt>
                <c:pt idx="2746">
                  <c:v>20/09/2015 17:55</c:v>
                </c:pt>
                <c:pt idx="2747">
                  <c:v>21/09/2015 0:13</c:v>
                </c:pt>
                <c:pt idx="2748">
                  <c:v>21/09/2015 3:03</c:v>
                </c:pt>
                <c:pt idx="2749">
                  <c:v>21/09/2015 12:45</c:v>
                </c:pt>
                <c:pt idx="2750">
                  <c:v>21/09/2015 15:01</c:v>
                </c:pt>
                <c:pt idx="2751">
                  <c:v>21/09/2015 15:48</c:v>
                </c:pt>
                <c:pt idx="2752">
                  <c:v>22/09/2015 3:01</c:v>
                </c:pt>
                <c:pt idx="2753">
                  <c:v>22/09/2015 23:13</c:v>
                </c:pt>
                <c:pt idx="2754">
                  <c:v>23/09/2015 13:58</c:v>
                </c:pt>
                <c:pt idx="2755">
                  <c:v>23/09/2015 17:26</c:v>
                </c:pt>
                <c:pt idx="2756">
                  <c:v>23/09/2015 19:27</c:v>
                </c:pt>
                <c:pt idx="2757">
                  <c:v>23/09/2015 21:01</c:v>
                </c:pt>
                <c:pt idx="2758">
                  <c:v>24/09/2015 4:14</c:v>
                </c:pt>
                <c:pt idx="2759">
                  <c:v>24/09/2015 6:02</c:v>
                </c:pt>
                <c:pt idx="2760">
                  <c:v>25/09/2015 2:06</c:v>
                </c:pt>
                <c:pt idx="2761">
                  <c:v>25/09/2015 12:43</c:v>
                </c:pt>
                <c:pt idx="2762">
                  <c:v>25/09/2015 17:06</c:v>
                </c:pt>
                <c:pt idx="2763">
                  <c:v>25/09/2015 22:32</c:v>
                </c:pt>
                <c:pt idx="2764">
                  <c:v>26/09/2015 2:10</c:v>
                </c:pt>
                <c:pt idx="2765">
                  <c:v>26/09/2015 21:13</c:v>
                </c:pt>
                <c:pt idx="2766">
                  <c:v>28/09/2015 14:07</c:v>
                </c:pt>
                <c:pt idx="2767">
                  <c:v>28/09/2015 17:17</c:v>
                </c:pt>
                <c:pt idx="2768">
                  <c:v>28/09/2015 17:33</c:v>
                </c:pt>
                <c:pt idx="2769">
                  <c:v>28/09/2015 18:24</c:v>
                </c:pt>
                <c:pt idx="2770">
                  <c:v>28/09/2015 20:40</c:v>
                </c:pt>
                <c:pt idx="2771">
                  <c:v>29/09/2015 1:07</c:v>
                </c:pt>
                <c:pt idx="2772">
                  <c:v>29/09/2015 2:53</c:v>
                </c:pt>
                <c:pt idx="2773">
                  <c:v>29/09/2015 14:59</c:v>
                </c:pt>
                <c:pt idx="2774">
                  <c:v>29/09/2015 21:40</c:v>
                </c:pt>
                <c:pt idx="2775">
                  <c:v>30/09/2015 14:00</c:v>
                </c:pt>
                <c:pt idx="2776">
                  <c:v>01/10/2015 2:08</c:v>
                </c:pt>
                <c:pt idx="2777">
                  <c:v>01/10/2015 10:53</c:v>
                </c:pt>
                <c:pt idx="2778">
                  <c:v>01/10/2015 11:57</c:v>
                </c:pt>
                <c:pt idx="2779">
                  <c:v>01/10/2015 15:06</c:v>
                </c:pt>
                <c:pt idx="2780">
                  <c:v>01/10/2015 15:53</c:v>
                </c:pt>
                <c:pt idx="2781">
                  <c:v>01/10/2015 15:57</c:v>
                </c:pt>
                <c:pt idx="2782">
                  <c:v>01/10/2015 22:43</c:v>
                </c:pt>
                <c:pt idx="2783">
                  <c:v>02/10/2015 16:04</c:v>
                </c:pt>
                <c:pt idx="2784">
                  <c:v>02/10/2015 18:41</c:v>
                </c:pt>
                <c:pt idx="2785">
                  <c:v>02/10/2015 19:01</c:v>
                </c:pt>
                <c:pt idx="2786">
                  <c:v>04/10/2015 3:15</c:v>
                </c:pt>
                <c:pt idx="2787">
                  <c:v>05/10/2015 4:03</c:v>
                </c:pt>
                <c:pt idx="2788">
                  <c:v>05/10/2015 15:43</c:v>
                </c:pt>
                <c:pt idx="2789">
                  <c:v>05/10/2015 16:16</c:v>
                </c:pt>
                <c:pt idx="2790">
                  <c:v>05/10/2015 17:11</c:v>
                </c:pt>
                <c:pt idx="2791">
                  <c:v>05/10/2015 18:26</c:v>
                </c:pt>
                <c:pt idx="2792">
                  <c:v>05/10/2015 18:29</c:v>
                </c:pt>
                <c:pt idx="2793">
                  <c:v>06/10/2015 9:22</c:v>
                </c:pt>
                <c:pt idx="2794">
                  <c:v>06/10/2015 13:16</c:v>
                </c:pt>
                <c:pt idx="2795">
                  <c:v>06/10/2015 14:13</c:v>
                </c:pt>
                <c:pt idx="2796">
                  <c:v>06/10/2015 20:44</c:v>
                </c:pt>
                <c:pt idx="2797">
                  <c:v>07/10/2015 12:00</c:v>
                </c:pt>
                <c:pt idx="2798">
                  <c:v>07/10/2015 12:23</c:v>
                </c:pt>
                <c:pt idx="2799">
                  <c:v>07/10/2015 16:43</c:v>
                </c:pt>
                <c:pt idx="2800">
                  <c:v>08/10/2015 3:27</c:v>
                </c:pt>
                <c:pt idx="2801">
                  <c:v>08/10/2015 21:49</c:v>
                </c:pt>
                <c:pt idx="2802">
                  <c:v>08/10/2015 21:57</c:v>
                </c:pt>
                <c:pt idx="2803">
                  <c:v>09/10/2015 15:51</c:v>
                </c:pt>
                <c:pt idx="2804">
                  <c:v>09/10/2015 17:59</c:v>
                </c:pt>
                <c:pt idx="2805">
                  <c:v>09/10/2015 20:40</c:v>
                </c:pt>
                <c:pt idx="2806">
                  <c:v>09/10/2015 21:10</c:v>
                </c:pt>
                <c:pt idx="2807">
                  <c:v>12/10/2015 16:12</c:v>
                </c:pt>
                <c:pt idx="2808">
                  <c:v>12/10/2015 18:16</c:v>
                </c:pt>
                <c:pt idx="2809">
                  <c:v>12/10/2015 21:30</c:v>
                </c:pt>
                <c:pt idx="2810">
                  <c:v>12/10/2015 22:34</c:v>
                </c:pt>
                <c:pt idx="2811">
                  <c:v>12/10/2015 22:58</c:v>
                </c:pt>
                <c:pt idx="2812">
                  <c:v>13/10/2015 1:25</c:v>
                </c:pt>
                <c:pt idx="2813">
                  <c:v>13/10/2015 11:02</c:v>
                </c:pt>
                <c:pt idx="2814">
                  <c:v>13/10/2015 14:50</c:v>
                </c:pt>
                <c:pt idx="2815">
                  <c:v>14/10/2015 11:12</c:v>
                </c:pt>
                <c:pt idx="2816">
                  <c:v>14/10/2015 13:20</c:v>
                </c:pt>
                <c:pt idx="2817">
                  <c:v>14/10/2015 13:57</c:v>
                </c:pt>
                <c:pt idx="2818">
                  <c:v>14/10/2015 14:18</c:v>
                </c:pt>
                <c:pt idx="2819">
                  <c:v>14/10/2015 17:44</c:v>
                </c:pt>
                <c:pt idx="2820">
                  <c:v>14/10/2015 19:59</c:v>
                </c:pt>
                <c:pt idx="2821">
                  <c:v>14/10/2015 20:55</c:v>
                </c:pt>
                <c:pt idx="2822">
                  <c:v>15/10/2015 0:04</c:v>
                </c:pt>
                <c:pt idx="2823">
                  <c:v>15/10/2015 2:06</c:v>
                </c:pt>
                <c:pt idx="2824">
                  <c:v>15/10/2015 6:01</c:v>
                </c:pt>
                <c:pt idx="2825">
                  <c:v>15/10/2015 10:27</c:v>
                </c:pt>
                <c:pt idx="2826">
                  <c:v>15/10/2015 11:53</c:v>
                </c:pt>
                <c:pt idx="2827">
                  <c:v>15/10/2015 12:20</c:v>
                </c:pt>
                <c:pt idx="2828">
                  <c:v>15/10/2015 12:56</c:v>
                </c:pt>
                <c:pt idx="2829">
                  <c:v>15/10/2015 16:49</c:v>
                </c:pt>
                <c:pt idx="2830">
                  <c:v>16/10/2015 19:25</c:v>
                </c:pt>
                <c:pt idx="2831">
                  <c:v>16/10/2015 20:29</c:v>
                </c:pt>
                <c:pt idx="2832">
                  <c:v>16/10/2015 22:09</c:v>
                </c:pt>
                <c:pt idx="2833">
                  <c:v>17/10/2015 10:18</c:v>
                </c:pt>
                <c:pt idx="2834">
                  <c:v>17/10/2015 15:04</c:v>
                </c:pt>
                <c:pt idx="2835">
                  <c:v>17/10/2015 19:23</c:v>
                </c:pt>
                <c:pt idx="2836">
                  <c:v>18/10/2015 18:04</c:v>
                </c:pt>
                <c:pt idx="2837">
                  <c:v>18/10/2015 21:24</c:v>
                </c:pt>
                <c:pt idx="2838">
                  <c:v>19/10/2015 3:41</c:v>
                </c:pt>
                <c:pt idx="2839">
                  <c:v>19/10/2015 6:15</c:v>
                </c:pt>
                <c:pt idx="2840">
                  <c:v>19/10/2015 14:00</c:v>
                </c:pt>
                <c:pt idx="2841">
                  <c:v>19/10/2015 15:09</c:v>
                </c:pt>
                <c:pt idx="2842">
                  <c:v>20/10/2015 2:38</c:v>
                </c:pt>
                <c:pt idx="2843">
                  <c:v>20/10/2015 10:23</c:v>
                </c:pt>
                <c:pt idx="2844">
                  <c:v>20/10/2015 16:35</c:v>
                </c:pt>
                <c:pt idx="2845">
                  <c:v>20/10/2015 17:57</c:v>
                </c:pt>
                <c:pt idx="2846">
                  <c:v>20/10/2015 17:58</c:v>
                </c:pt>
                <c:pt idx="2847">
                  <c:v>20/10/2015 19:00</c:v>
                </c:pt>
                <c:pt idx="2848">
                  <c:v>20/10/2015 19:35</c:v>
                </c:pt>
                <c:pt idx="2849">
                  <c:v>20/10/2015 19:45</c:v>
                </c:pt>
                <c:pt idx="2850">
                  <c:v>21/10/2015 8:20</c:v>
                </c:pt>
                <c:pt idx="2851">
                  <c:v>22/10/2015 3:07</c:v>
                </c:pt>
                <c:pt idx="2852">
                  <c:v>22/10/2015 18:38</c:v>
                </c:pt>
                <c:pt idx="2853">
                  <c:v>22/10/2015 22:13</c:v>
                </c:pt>
                <c:pt idx="2854">
                  <c:v>23/10/2015 14:03</c:v>
                </c:pt>
                <c:pt idx="2855">
                  <c:v>23/10/2015 19:48</c:v>
                </c:pt>
                <c:pt idx="2856">
                  <c:v>25/10/2015 16:50</c:v>
                </c:pt>
                <c:pt idx="2857">
                  <c:v>26/10/2015 14:49</c:v>
                </c:pt>
                <c:pt idx="2858">
                  <c:v>26/10/2015 15:49</c:v>
                </c:pt>
                <c:pt idx="2859">
                  <c:v>26/10/2015 16:08</c:v>
                </c:pt>
                <c:pt idx="2860">
                  <c:v>26/10/2015 21:04</c:v>
                </c:pt>
                <c:pt idx="2861">
                  <c:v>27/10/2015 5:03</c:v>
                </c:pt>
                <c:pt idx="2862">
                  <c:v>27/10/2015 19:54</c:v>
                </c:pt>
                <c:pt idx="2863">
                  <c:v>27/10/2015 22:34</c:v>
                </c:pt>
                <c:pt idx="2864">
                  <c:v>27/10/2015 22:55</c:v>
                </c:pt>
                <c:pt idx="2865">
                  <c:v>28/10/2015 16:06</c:v>
                </c:pt>
                <c:pt idx="2866">
                  <c:v>29/10/2015 20:22</c:v>
                </c:pt>
                <c:pt idx="2867">
                  <c:v>30/10/2015 0:49</c:v>
                </c:pt>
                <c:pt idx="2868">
                  <c:v>30/10/2015 4:32</c:v>
                </c:pt>
                <c:pt idx="2869">
                  <c:v>30/10/2015 12:56</c:v>
                </c:pt>
                <c:pt idx="2870">
                  <c:v>30/10/2015 21:48</c:v>
                </c:pt>
                <c:pt idx="2871">
                  <c:v>31/10/2015 5:04</c:v>
                </c:pt>
                <c:pt idx="2872">
                  <c:v>01/11/2015 4:35</c:v>
                </c:pt>
                <c:pt idx="2873">
                  <c:v>01/11/2015 18:09</c:v>
                </c:pt>
                <c:pt idx="2874">
                  <c:v>02/11/2015 23:14</c:v>
                </c:pt>
                <c:pt idx="2875">
                  <c:v>03/11/2015 5:12</c:v>
                </c:pt>
                <c:pt idx="2876">
                  <c:v>03/11/2015 14:54</c:v>
                </c:pt>
                <c:pt idx="2877">
                  <c:v>03/11/2015 15:00</c:v>
                </c:pt>
                <c:pt idx="2878">
                  <c:v>03/11/2015 17:05</c:v>
                </c:pt>
                <c:pt idx="2879">
                  <c:v>03/11/2015 18:00</c:v>
                </c:pt>
                <c:pt idx="2880">
                  <c:v>04/11/2015 4:54</c:v>
                </c:pt>
                <c:pt idx="2881">
                  <c:v>04/11/2015 19:01</c:v>
                </c:pt>
                <c:pt idx="2882">
                  <c:v>04/11/2015 20:59</c:v>
                </c:pt>
                <c:pt idx="2883">
                  <c:v>05/11/2015 0:36</c:v>
                </c:pt>
                <c:pt idx="2884">
                  <c:v>05/11/2015 16:53</c:v>
                </c:pt>
                <c:pt idx="2885">
                  <c:v>05/11/2015 22:28</c:v>
                </c:pt>
                <c:pt idx="2886">
                  <c:v>07/11/2015 16:47</c:v>
                </c:pt>
                <c:pt idx="2887">
                  <c:v>09/11/2015 7:58</c:v>
                </c:pt>
                <c:pt idx="2888">
                  <c:v>09/11/2015 19:26</c:v>
                </c:pt>
                <c:pt idx="2889">
                  <c:v>09/11/2015 19:49</c:v>
                </c:pt>
                <c:pt idx="2890">
                  <c:v>09/11/2015 22:54</c:v>
                </c:pt>
                <c:pt idx="2891">
                  <c:v>10/11/2015 0:36</c:v>
                </c:pt>
                <c:pt idx="2892">
                  <c:v>10/11/2015 2:21</c:v>
                </c:pt>
                <c:pt idx="2893">
                  <c:v>10/11/2015 14:14</c:v>
                </c:pt>
                <c:pt idx="2894">
                  <c:v>10/11/2015 14:48</c:v>
                </c:pt>
                <c:pt idx="2895">
                  <c:v>10/11/2015 16:51</c:v>
                </c:pt>
                <c:pt idx="2896">
                  <c:v>10/11/2015 22:12</c:v>
                </c:pt>
                <c:pt idx="2897">
                  <c:v>10/11/2015 22:48</c:v>
                </c:pt>
                <c:pt idx="2898">
                  <c:v>11/11/2015 0:51</c:v>
                </c:pt>
                <c:pt idx="2899">
                  <c:v>11/11/2015 11:04</c:v>
                </c:pt>
                <c:pt idx="2900">
                  <c:v>11/11/2015 20:26</c:v>
                </c:pt>
                <c:pt idx="2901">
                  <c:v>13/11/2015 2:01</c:v>
                </c:pt>
                <c:pt idx="2902">
                  <c:v>13/11/2015 2:26</c:v>
                </c:pt>
                <c:pt idx="2903">
                  <c:v>13/11/2015 6:47</c:v>
                </c:pt>
                <c:pt idx="2904">
                  <c:v>13/11/2015 15:01</c:v>
                </c:pt>
                <c:pt idx="2905">
                  <c:v>13/11/2015 15:51</c:v>
                </c:pt>
                <c:pt idx="2906">
                  <c:v>14/11/2015 0:16</c:v>
                </c:pt>
                <c:pt idx="2907">
                  <c:v>14/11/2015 0:36</c:v>
                </c:pt>
                <c:pt idx="2908">
                  <c:v>14/11/2015 15:41</c:v>
                </c:pt>
                <c:pt idx="2909">
                  <c:v>15/11/2015 4:11</c:v>
                </c:pt>
                <c:pt idx="2910">
                  <c:v>15/11/2015 13:29</c:v>
                </c:pt>
                <c:pt idx="2911">
                  <c:v>15/11/2015 17:01</c:v>
                </c:pt>
                <c:pt idx="2912">
                  <c:v>15/11/2015 19:12</c:v>
                </c:pt>
                <c:pt idx="2913">
                  <c:v>15/11/2015 23:09</c:v>
                </c:pt>
                <c:pt idx="2914">
                  <c:v>16/11/2015 18:20</c:v>
                </c:pt>
                <c:pt idx="2915">
                  <c:v>16/11/2015 18:25</c:v>
                </c:pt>
                <c:pt idx="2916">
                  <c:v>16/11/2015 23:08</c:v>
                </c:pt>
                <c:pt idx="2917">
                  <c:v>17/11/2015 4:38</c:v>
                </c:pt>
                <c:pt idx="2918">
                  <c:v>17/11/2015 10:46</c:v>
                </c:pt>
                <c:pt idx="2919">
                  <c:v>17/11/2015 16:24</c:v>
                </c:pt>
                <c:pt idx="2920">
                  <c:v>17/11/2015 16:25</c:v>
                </c:pt>
                <c:pt idx="2921">
                  <c:v>17/11/2015 22:05</c:v>
                </c:pt>
                <c:pt idx="2922">
                  <c:v>18/11/2015 16:27</c:v>
                </c:pt>
                <c:pt idx="2923">
                  <c:v>18/11/2015 19:38</c:v>
                </c:pt>
                <c:pt idx="2924">
                  <c:v>19/11/2015 11:46</c:v>
                </c:pt>
                <c:pt idx="2925">
                  <c:v>19/11/2015 16:07</c:v>
                </c:pt>
                <c:pt idx="2926">
                  <c:v>19/11/2015 19:20</c:v>
                </c:pt>
                <c:pt idx="2927">
                  <c:v>19/11/2015 19:48</c:v>
                </c:pt>
                <c:pt idx="2928">
                  <c:v>19/11/2015 20:01</c:v>
                </c:pt>
                <c:pt idx="2929">
                  <c:v>20/11/2015 13:27</c:v>
                </c:pt>
                <c:pt idx="2930">
                  <c:v>20/11/2015 17:27</c:v>
                </c:pt>
                <c:pt idx="2931">
                  <c:v>20/11/2015 18:42</c:v>
                </c:pt>
                <c:pt idx="2932">
                  <c:v>21/11/2015 14:07</c:v>
                </c:pt>
                <c:pt idx="2933">
                  <c:v>21/11/2015 20:06</c:v>
                </c:pt>
                <c:pt idx="2934">
                  <c:v>23/11/2015 9:05</c:v>
                </c:pt>
                <c:pt idx="2935">
                  <c:v>23/11/2015 13:13</c:v>
                </c:pt>
                <c:pt idx="2936">
                  <c:v>23/11/2015 16:59</c:v>
                </c:pt>
                <c:pt idx="2937">
                  <c:v>23/11/2015 20:17</c:v>
                </c:pt>
                <c:pt idx="2938">
                  <c:v>24/11/2015 21:35</c:v>
                </c:pt>
                <c:pt idx="2939">
                  <c:v>24/11/2015 21:47</c:v>
                </c:pt>
                <c:pt idx="2940">
                  <c:v>25/11/2015 7:55</c:v>
                </c:pt>
                <c:pt idx="2941">
                  <c:v>25/11/2015 14:21</c:v>
                </c:pt>
                <c:pt idx="2942">
                  <c:v>25/11/2015 14:23</c:v>
                </c:pt>
                <c:pt idx="2943">
                  <c:v>25/11/2015 14:51</c:v>
                </c:pt>
                <c:pt idx="2944">
                  <c:v>25/11/2015 16:41</c:v>
                </c:pt>
                <c:pt idx="2945">
                  <c:v>25/11/2015 17:07</c:v>
                </c:pt>
                <c:pt idx="2946">
                  <c:v>26/11/2015 0:18</c:v>
                </c:pt>
                <c:pt idx="2947">
                  <c:v>26/11/2015 11:15</c:v>
                </c:pt>
                <c:pt idx="2948">
                  <c:v>26/11/2015 19:17</c:v>
                </c:pt>
                <c:pt idx="2949">
                  <c:v>29/11/2015 0:29</c:v>
                </c:pt>
                <c:pt idx="2950">
                  <c:v>29/11/2015 19:01</c:v>
                </c:pt>
                <c:pt idx="2951">
                  <c:v>30/11/2015 14:46</c:v>
                </c:pt>
                <c:pt idx="2952">
                  <c:v>30/11/2015 16:12</c:v>
                </c:pt>
                <c:pt idx="2953">
                  <c:v>30/11/2015 17:01</c:v>
                </c:pt>
                <c:pt idx="2954">
                  <c:v>30/11/2015 20:15</c:v>
                </c:pt>
                <c:pt idx="2955">
                  <c:v>30/11/2015 23:08</c:v>
                </c:pt>
                <c:pt idx="2956">
                  <c:v>01/12/2015 6:37</c:v>
                </c:pt>
                <c:pt idx="2957">
                  <c:v>01/12/2015 20:00</c:v>
                </c:pt>
                <c:pt idx="2958">
                  <c:v>01/12/2015 23:13</c:v>
                </c:pt>
                <c:pt idx="2959">
                  <c:v>02/12/2015 4:07</c:v>
                </c:pt>
                <c:pt idx="2960">
                  <c:v>02/12/2015 8:38</c:v>
                </c:pt>
                <c:pt idx="2961">
                  <c:v>02/12/2015 16:50</c:v>
                </c:pt>
                <c:pt idx="2962">
                  <c:v>02/12/2015 20:20</c:v>
                </c:pt>
                <c:pt idx="2963">
                  <c:v>02/12/2015 23:19</c:v>
                </c:pt>
                <c:pt idx="2964">
                  <c:v>03/12/2015 4:20</c:v>
                </c:pt>
                <c:pt idx="2965">
                  <c:v>03/12/2015 13:47</c:v>
                </c:pt>
                <c:pt idx="2966">
                  <c:v>03/12/2015 14:11</c:v>
                </c:pt>
                <c:pt idx="2967">
                  <c:v>03/12/2015 19:38</c:v>
                </c:pt>
                <c:pt idx="2968">
                  <c:v>03/12/2015 23:00</c:v>
                </c:pt>
                <c:pt idx="2969">
                  <c:v>03/12/2015 23:55</c:v>
                </c:pt>
                <c:pt idx="2970">
                  <c:v>04/12/2015 0:56</c:v>
                </c:pt>
                <c:pt idx="2971">
                  <c:v>04/12/2015 1:55</c:v>
                </c:pt>
                <c:pt idx="2972">
                  <c:v>04/12/2015 20:17</c:v>
                </c:pt>
                <c:pt idx="2973">
                  <c:v>05/12/2015 23:57</c:v>
                </c:pt>
                <c:pt idx="2974">
                  <c:v>06/12/2015 7:50</c:v>
                </c:pt>
                <c:pt idx="2975">
                  <c:v>06/12/2015 19:47</c:v>
                </c:pt>
                <c:pt idx="2976">
                  <c:v>06/12/2015 21:13</c:v>
                </c:pt>
                <c:pt idx="2977">
                  <c:v>07/12/2015 20:38</c:v>
                </c:pt>
                <c:pt idx="2978">
                  <c:v>07/12/2015 22:50</c:v>
                </c:pt>
                <c:pt idx="2979">
                  <c:v>08/12/2015 4:57</c:v>
                </c:pt>
                <c:pt idx="2980">
                  <c:v>08/12/2015 17:40</c:v>
                </c:pt>
                <c:pt idx="2981">
                  <c:v>09/12/2015 4:53</c:v>
                </c:pt>
                <c:pt idx="2982">
                  <c:v>09/12/2015 8:36</c:v>
                </c:pt>
                <c:pt idx="2983">
                  <c:v>10/12/2015 22:07</c:v>
                </c:pt>
                <c:pt idx="2984">
                  <c:v>11/12/2015 19:46</c:v>
                </c:pt>
                <c:pt idx="2985">
                  <c:v>13/12/2015 15:48</c:v>
                </c:pt>
                <c:pt idx="2986">
                  <c:v>15/12/2015 4:00</c:v>
                </c:pt>
                <c:pt idx="2987">
                  <c:v>15/12/2015 18:16</c:v>
                </c:pt>
                <c:pt idx="2988">
                  <c:v>16/12/2015 3:09</c:v>
                </c:pt>
                <c:pt idx="2989">
                  <c:v>18/12/2015 18:01</c:v>
                </c:pt>
                <c:pt idx="2990">
                  <c:v>20/12/2015 13:45</c:v>
                </c:pt>
                <c:pt idx="2991">
                  <c:v>20/12/2015 16:26</c:v>
                </c:pt>
                <c:pt idx="2992">
                  <c:v>21/12/2015 17:24</c:v>
                </c:pt>
                <c:pt idx="2993">
                  <c:v>21/12/2015 19:00</c:v>
                </c:pt>
                <c:pt idx="2994">
                  <c:v>21/12/2015 20:50</c:v>
                </c:pt>
                <c:pt idx="2995">
                  <c:v>22/12/2015 5:05</c:v>
                </c:pt>
                <c:pt idx="2996">
                  <c:v>22/12/2015 10:29</c:v>
                </c:pt>
                <c:pt idx="2997">
                  <c:v>22/12/2015 11:41</c:v>
                </c:pt>
                <c:pt idx="2998">
                  <c:v>22/12/2015 21:18</c:v>
                </c:pt>
                <c:pt idx="2999">
                  <c:v>22/12/2015 22:22</c:v>
                </c:pt>
                <c:pt idx="3000">
                  <c:v>23/12/2015 1:02</c:v>
                </c:pt>
                <c:pt idx="3001">
                  <c:v>23/12/2015 14:27</c:v>
                </c:pt>
                <c:pt idx="3002">
                  <c:v>24/12/2015 8:45</c:v>
                </c:pt>
                <c:pt idx="3003">
                  <c:v>28/12/2015 4:37</c:v>
                </c:pt>
                <c:pt idx="3004">
                  <c:v>28/12/2015 23:34</c:v>
                </c:pt>
                <c:pt idx="3005">
                  <c:v>29/12/2015 17:16</c:v>
                </c:pt>
                <c:pt idx="3006">
                  <c:v>30/12/2015 8:00</c:v>
                </c:pt>
                <c:pt idx="3007">
                  <c:v>01/01/2016 0:11</c:v>
                </c:pt>
                <c:pt idx="3008">
                  <c:v>01/01/2016 13:43</c:v>
                </c:pt>
                <c:pt idx="3009">
                  <c:v>01/01/2016 13:56</c:v>
                </c:pt>
                <c:pt idx="3010">
                  <c:v>01/01/2016 21:40</c:v>
                </c:pt>
                <c:pt idx="3011">
                  <c:v>02/01/2016 8:32</c:v>
                </c:pt>
                <c:pt idx="3012">
                  <c:v>02/01/2016 10:43</c:v>
                </c:pt>
                <c:pt idx="3013">
                  <c:v>02/01/2016 14:48</c:v>
                </c:pt>
                <c:pt idx="3014">
                  <c:v>02/01/2016 22:27</c:v>
                </c:pt>
                <c:pt idx="3015">
                  <c:v>03/01/2016 14:58</c:v>
                </c:pt>
                <c:pt idx="3016">
                  <c:v>03/01/2016 16:38</c:v>
                </c:pt>
                <c:pt idx="3017">
                  <c:v>04/01/2016 6:03</c:v>
                </c:pt>
                <c:pt idx="3018">
                  <c:v>04/01/2016 17:05</c:v>
                </c:pt>
                <c:pt idx="3019">
                  <c:v>04/01/2016 23:36</c:v>
                </c:pt>
                <c:pt idx="3020">
                  <c:v>05/01/2016 15:38</c:v>
                </c:pt>
                <c:pt idx="3021">
                  <c:v>05/01/2016 15:43</c:v>
                </c:pt>
                <c:pt idx="3022">
                  <c:v>05/01/2016 19:44</c:v>
                </c:pt>
                <c:pt idx="3023">
                  <c:v>05/01/2016 21:52</c:v>
                </c:pt>
                <c:pt idx="3024">
                  <c:v>06/01/2016 2:00</c:v>
                </c:pt>
                <c:pt idx="3025">
                  <c:v>06/01/2016 2:45</c:v>
                </c:pt>
                <c:pt idx="3026">
                  <c:v>06/01/2016 5:31</c:v>
                </c:pt>
                <c:pt idx="3027">
                  <c:v>06/01/2016 23:55</c:v>
                </c:pt>
                <c:pt idx="3028">
                  <c:v>07/01/2016 19:00</c:v>
                </c:pt>
                <c:pt idx="3029">
                  <c:v>08/01/2016 13:18</c:v>
                </c:pt>
                <c:pt idx="3030">
                  <c:v>08/01/2016 13:51</c:v>
                </c:pt>
                <c:pt idx="3031">
                  <c:v>08/01/2016 16:58</c:v>
                </c:pt>
                <c:pt idx="3032">
                  <c:v>09/01/2016 11:28</c:v>
                </c:pt>
                <c:pt idx="3033">
                  <c:v>10/01/2016 17:51</c:v>
                </c:pt>
                <c:pt idx="3034">
                  <c:v>11/01/2016 13:56</c:v>
                </c:pt>
                <c:pt idx="3035">
                  <c:v>11/01/2016 16:34</c:v>
                </c:pt>
                <c:pt idx="3036">
                  <c:v>11/01/2016 16:42</c:v>
                </c:pt>
                <c:pt idx="3037">
                  <c:v>11/01/2016 19:30</c:v>
                </c:pt>
                <c:pt idx="3038">
                  <c:v>11/01/2016 21:14</c:v>
                </c:pt>
                <c:pt idx="3039">
                  <c:v>11/01/2016 22:13</c:v>
                </c:pt>
                <c:pt idx="3040">
                  <c:v>12/01/2016 11:29</c:v>
                </c:pt>
                <c:pt idx="3041">
                  <c:v>12/01/2016 16:07</c:v>
                </c:pt>
                <c:pt idx="3042">
                  <c:v>12/01/2016 16:29</c:v>
                </c:pt>
                <c:pt idx="3043">
                  <c:v>12/01/2016 19:10</c:v>
                </c:pt>
                <c:pt idx="3044">
                  <c:v>12/01/2016 20:47</c:v>
                </c:pt>
                <c:pt idx="3045">
                  <c:v>13/01/2016 3:08</c:v>
                </c:pt>
                <c:pt idx="3046">
                  <c:v>13/01/2016 4:33</c:v>
                </c:pt>
                <c:pt idx="3047">
                  <c:v>13/01/2016 5:51</c:v>
                </c:pt>
                <c:pt idx="3048">
                  <c:v>13/01/2016 10:20</c:v>
                </c:pt>
                <c:pt idx="3049">
                  <c:v>13/01/2016 17:45</c:v>
                </c:pt>
                <c:pt idx="3050">
                  <c:v>13/01/2016 20:14</c:v>
                </c:pt>
                <c:pt idx="3051">
                  <c:v>13/01/2016 21:45</c:v>
                </c:pt>
                <c:pt idx="3052">
                  <c:v>14/01/2016 19:02</c:v>
                </c:pt>
                <c:pt idx="3053">
                  <c:v>14/01/2016 21:35</c:v>
                </c:pt>
                <c:pt idx="3054">
                  <c:v>14/01/2016 22:24</c:v>
                </c:pt>
                <c:pt idx="3055">
                  <c:v>15/01/2016 2:39</c:v>
                </c:pt>
                <c:pt idx="3056">
                  <c:v>15/01/2016 7:21</c:v>
                </c:pt>
                <c:pt idx="3057">
                  <c:v>15/01/2016 16:20</c:v>
                </c:pt>
                <c:pt idx="3058">
                  <c:v>18/01/2016 9:33</c:v>
                </c:pt>
                <c:pt idx="3059">
                  <c:v>18/01/2016 12:04</c:v>
                </c:pt>
                <c:pt idx="3060">
                  <c:v>18/01/2016 17:26</c:v>
                </c:pt>
                <c:pt idx="3061">
                  <c:v>19/01/2016 12:33</c:v>
                </c:pt>
                <c:pt idx="3062">
                  <c:v>19/01/2016 13:48</c:v>
                </c:pt>
                <c:pt idx="3063">
                  <c:v>19/01/2016 14:08</c:v>
                </c:pt>
                <c:pt idx="3064">
                  <c:v>19/01/2016 17:00</c:v>
                </c:pt>
                <c:pt idx="3065">
                  <c:v>19/01/2016 19:09</c:v>
                </c:pt>
                <c:pt idx="3066">
                  <c:v>21/01/2016 0:03</c:v>
                </c:pt>
                <c:pt idx="3067">
                  <c:v>21/01/2016 4:06</c:v>
                </c:pt>
                <c:pt idx="3068">
                  <c:v>21/01/2016 20:07</c:v>
                </c:pt>
                <c:pt idx="3069">
                  <c:v>22/01/2016 8:24</c:v>
                </c:pt>
                <c:pt idx="3070">
                  <c:v>22/01/2016 11:24</c:v>
                </c:pt>
                <c:pt idx="3071">
                  <c:v>22/01/2016 18:33</c:v>
                </c:pt>
                <c:pt idx="3072">
                  <c:v>22/01/2016 22:36</c:v>
                </c:pt>
                <c:pt idx="3073">
                  <c:v>24/01/2016 23:05</c:v>
                </c:pt>
                <c:pt idx="3074">
                  <c:v>25/01/2016 13:56</c:v>
                </c:pt>
                <c:pt idx="3075">
                  <c:v>25/01/2016 21:36</c:v>
                </c:pt>
                <c:pt idx="3076">
                  <c:v>26/01/2016 7:25</c:v>
                </c:pt>
                <c:pt idx="3077">
                  <c:v>26/01/2016 10:57</c:v>
                </c:pt>
                <c:pt idx="3078">
                  <c:v>26/01/2016 16:57</c:v>
                </c:pt>
                <c:pt idx="3079">
                  <c:v>27/01/2016 11:52</c:v>
                </c:pt>
                <c:pt idx="3080">
                  <c:v>27/01/2016 20:15</c:v>
                </c:pt>
                <c:pt idx="3081">
                  <c:v>27/01/2016 21:52</c:v>
                </c:pt>
                <c:pt idx="3082">
                  <c:v>27/01/2016 23:22</c:v>
                </c:pt>
                <c:pt idx="3083">
                  <c:v>28/01/2016 6:45</c:v>
                </c:pt>
                <c:pt idx="3084">
                  <c:v>28/01/2016 16:18</c:v>
                </c:pt>
                <c:pt idx="3085">
                  <c:v>28/01/2016 21:35</c:v>
                </c:pt>
                <c:pt idx="3086">
                  <c:v>29/01/2016 4:42</c:v>
                </c:pt>
                <c:pt idx="3087">
                  <c:v>29/01/2016 20:22</c:v>
                </c:pt>
                <c:pt idx="3088">
                  <c:v>30/01/2016 16:58</c:v>
                </c:pt>
                <c:pt idx="3089">
                  <c:v>30/01/2016 21:10</c:v>
                </c:pt>
                <c:pt idx="3090">
                  <c:v>31/01/2016 4:13</c:v>
                </c:pt>
                <c:pt idx="3091">
                  <c:v>31/01/2016 16:54</c:v>
                </c:pt>
                <c:pt idx="3092">
                  <c:v>31/01/2016 17:05</c:v>
                </c:pt>
                <c:pt idx="3093">
                  <c:v>31/01/2016 22:43</c:v>
                </c:pt>
                <c:pt idx="3094">
                  <c:v>01/02/2016 3:43</c:v>
                </c:pt>
                <c:pt idx="3095">
                  <c:v>01/02/2016 14:39</c:v>
                </c:pt>
                <c:pt idx="3096">
                  <c:v>01/02/2016 16:08</c:v>
                </c:pt>
                <c:pt idx="3097">
                  <c:v>01/02/2016 19:21</c:v>
                </c:pt>
                <c:pt idx="3098">
                  <c:v>01/02/2016 22:41</c:v>
                </c:pt>
                <c:pt idx="3099">
                  <c:v>02/02/2016 17:01</c:v>
                </c:pt>
                <c:pt idx="3100">
                  <c:v>02/02/2016 21:20</c:v>
                </c:pt>
                <c:pt idx="3101">
                  <c:v>02/02/2016 22:43</c:v>
                </c:pt>
                <c:pt idx="3102">
                  <c:v>03/02/2016 0:51</c:v>
                </c:pt>
                <c:pt idx="3103">
                  <c:v>03/02/2016 1:55</c:v>
                </c:pt>
                <c:pt idx="3104">
                  <c:v>03/02/2016 23:19</c:v>
                </c:pt>
                <c:pt idx="3105">
                  <c:v>03/02/2016 23:57</c:v>
                </c:pt>
                <c:pt idx="3106">
                  <c:v>04/02/2016 0:47</c:v>
                </c:pt>
                <c:pt idx="3107">
                  <c:v>05/02/2016 2:10</c:v>
                </c:pt>
                <c:pt idx="3108">
                  <c:v>05/02/2016 16:08</c:v>
                </c:pt>
                <c:pt idx="3109">
                  <c:v>05/02/2016 16:51</c:v>
                </c:pt>
                <c:pt idx="3110">
                  <c:v>06/02/2016 23:49</c:v>
                </c:pt>
                <c:pt idx="3111">
                  <c:v>07/02/2016 15:18</c:v>
                </c:pt>
                <c:pt idx="3112">
                  <c:v>08/02/2016 17:09</c:v>
                </c:pt>
                <c:pt idx="3113">
                  <c:v>08/02/2016 23:59</c:v>
                </c:pt>
                <c:pt idx="3114">
                  <c:v>09/02/2016 0:35</c:v>
                </c:pt>
                <c:pt idx="3115">
                  <c:v>09/02/2016 0:57</c:v>
                </c:pt>
                <c:pt idx="3116">
                  <c:v>09/02/2016 5:48</c:v>
                </c:pt>
                <c:pt idx="3117">
                  <c:v>09/02/2016 13:42</c:v>
                </c:pt>
                <c:pt idx="3118">
                  <c:v>09/02/2016 18:37</c:v>
                </c:pt>
                <c:pt idx="3119">
                  <c:v>10/02/2016 0:24</c:v>
                </c:pt>
                <c:pt idx="3120">
                  <c:v>10/02/2016 18:34</c:v>
                </c:pt>
                <c:pt idx="3121">
                  <c:v>10/02/2016 22:20</c:v>
                </c:pt>
                <c:pt idx="3122">
                  <c:v>10/02/2016 23:34</c:v>
                </c:pt>
                <c:pt idx="3123">
                  <c:v>11/02/2016 19:52</c:v>
                </c:pt>
                <c:pt idx="3124">
                  <c:v>11/02/2016 22:36</c:v>
                </c:pt>
                <c:pt idx="3125">
                  <c:v>11/02/2016 22:37</c:v>
                </c:pt>
                <c:pt idx="3126">
                  <c:v>12/02/2016 7:38</c:v>
                </c:pt>
                <c:pt idx="3127">
                  <c:v>12/02/2016 22:25</c:v>
                </c:pt>
                <c:pt idx="3128">
                  <c:v>13/02/2016 10:24</c:v>
                </c:pt>
                <c:pt idx="3129">
                  <c:v>13/02/2016 15:35</c:v>
                </c:pt>
                <c:pt idx="3130">
                  <c:v>13/02/2016 16:06</c:v>
                </c:pt>
                <c:pt idx="3131">
                  <c:v>14/02/2016 5:39</c:v>
                </c:pt>
                <c:pt idx="3132">
                  <c:v>14/02/2016 10:38</c:v>
                </c:pt>
                <c:pt idx="3133">
                  <c:v>15/02/2016 4:02</c:v>
                </c:pt>
                <c:pt idx="3134">
                  <c:v>15/02/2016 6:04</c:v>
                </c:pt>
                <c:pt idx="3135">
                  <c:v>15/02/2016 9:33</c:v>
                </c:pt>
                <c:pt idx="3136">
                  <c:v>15/02/2016 19:16</c:v>
                </c:pt>
                <c:pt idx="3137">
                  <c:v>15/02/2016 21:12</c:v>
                </c:pt>
                <c:pt idx="3138">
                  <c:v>16/02/2016 9:46</c:v>
                </c:pt>
                <c:pt idx="3139">
                  <c:v>16/02/2016 16:35</c:v>
                </c:pt>
                <c:pt idx="3140">
                  <c:v>16/02/2016 18:25</c:v>
                </c:pt>
                <c:pt idx="3141">
                  <c:v>16/02/2016 21:08</c:v>
                </c:pt>
                <c:pt idx="3142">
                  <c:v>17/02/2016 14:03</c:v>
                </c:pt>
                <c:pt idx="3143">
                  <c:v>17/02/2016 15:00</c:v>
                </c:pt>
                <c:pt idx="3144">
                  <c:v>17/02/2016 16:13</c:v>
                </c:pt>
                <c:pt idx="3145">
                  <c:v>17/02/2016 19:18</c:v>
                </c:pt>
                <c:pt idx="3146">
                  <c:v>17/02/2016 19:38</c:v>
                </c:pt>
                <c:pt idx="3147">
                  <c:v>18/02/2016 0:44</c:v>
                </c:pt>
                <c:pt idx="3148">
                  <c:v>18/02/2016 5:33</c:v>
                </c:pt>
                <c:pt idx="3149">
                  <c:v>18/02/2016 10:13</c:v>
                </c:pt>
                <c:pt idx="3150">
                  <c:v>19/02/2016 5:54</c:v>
                </c:pt>
                <c:pt idx="3151">
                  <c:v>19/02/2016 14:29</c:v>
                </c:pt>
                <c:pt idx="3152">
                  <c:v>19/02/2016 22:03</c:v>
                </c:pt>
                <c:pt idx="3153">
                  <c:v>20/02/2016 0:27</c:v>
                </c:pt>
                <c:pt idx="3154">
                  <c:v>20/02/2016 3:22</c:v>
                </c:pt>
                <c:pt idx="3155">
                  <c:v>20/02/2016 17:59</c:v>
                </c:pt>
                <c:pt idx="3156">
                  <c:v>21/02/2016 3:23</c:v>
                </c:pt>
                <c:pt idx="3157">
                  <c:v>22/02/2016 2:34</c:v>
                </c:pt>
                <c:pt idx="3158">
                  <c:v>22/02/2016 6:06</c:v>
                </c:pt>
                <c:pt idx="3159">
                  <c:v>22/02/2016 12:52</c:v>
                </c:pt>
                <c:pt idx="3160">
                  <c:v>22/02/2016 23:27</c:v>
                </c:pt>
                <c:pt idx="3161">
                  <c:v>23/02/2016 1:12</c:v>
                </c:pt>
                <c:pt idx="3162">
                  <c:v>23/02/2016 9:11</c:v>
                </c:pt>
                <c:pt idx="3163">
                  <c:v>23/02/2016 13:01</c:v>
                </c:pt>
                <c:pt idx="3164">
                  <c:v>23/02/2016 14:27</c:v>
                </c:pt>
                <c:pt idx="3165">
                  <c:v>23/02/2016 17:01</c:v>
                </c:pt>
                <c:pt idx="3166">
                  <c:v>23/02/2016 23:39</c:v>
                </c:pt>
                <c:pt idx="3167">
                  <c:v>24/02/2016 3:53</c:v>
                </c:pt>
                <c:pt idx="3168">
                  <c:v>24/02/2016 17:59</c:v>
                </c:pt>
                <c:pt idx="3169">
                  <c:v>25/02/2016 13:50</c:v>
                </c:pt>
                <c:pt idx="3170">
                  <c:v>25/02/2016 17:32</c:v>
                </c:pt>
                <c:pt idx="3171">
                  <c:v>25/02/2016 17:39</c:v>
                </c:pt>
                <c:pt idx="3172">
                  <c:v>25/02/2016 18:11</c:v>
                </c:pt>
                <c:pt idx="3173">
                  <c:v>25/02/2016 23:03</c:v>
                </c:pt>
                <c:pt idx="3174">
                  <c:v>25/02/2016 23:16</c:v>
                </c:pt>
                <c:pt idx="3175">
                  <c:v>26/02/2016 9:46</c:v>
                </c:pt>
                <c:pt idx="3176">
                  <c:v>26/02/2016 13:01</c:v>
                </c:pt>
                <c:pt idx="3177">
                  <c:v>26/02/2016 22:47</c:v>
                </c:pt>
                <c:pt idx="3178">
                  <c:v>27/02/2016 0:26</c:v>
                </c:pt>
                <c:pt idx="3179">
                  <c:v>27/02/2016 17:18</c:v>
                </c:pt>
                <c:pt idx="3180">
                  <c:v>27/02/2016 23:09</c:v>
                </c:pt>
                <c:pt idx="3181">
                  <c:v>29/02/2016 7:50</c:v>
                </c:pt>
                <c:pt idx="3182">
                  <c:v>29/02/2016 16:41</c:v>
                </c:pt>
                <c:pt idx="3183">
                  <c:v>29/02/2016 20:23</c:v>
                </c:pt>
                <c:pt idx="3184">
                  <c:v>29/02/2016 23:48</c:v>
                </c:pt>
                <c:pt idx="3185">
                  <c:v>01/03/2016 0:58</c:v>
                </c:pt>
                <c:pt idx="3186">
                  <c:v>01/03/2016 10:19</c:v>
                </c:pt>
                <c:pt idx="3187">
                  <c:v>01/03/2016 13:36</c:v>
                </c:pt>
                <c:pt idx="3188">
                  <c:v>01/03/2016 16:51</c:v>
                </c:pt>
                <c:pt idx="3189">
                  <c:v>01/03/2016 17:17</c:v>
                </c:pt>
                <c:pt idx="3190">
                  <c:v>01/03/2016 17:56</c:v>
                </c:pt>
                <c:pt idx="3191">
                  <c:v>01/03/2016 18:17</c:v>
                </c:pt>
                <c:pt idx="3192">
                  <c:v>01/03/2016 20:08</c:v>
                </c:pt>
                <c:pt idx="3193">
                  <c:v>02/03/2016 2:27</c:v>
                </c:pt>
                <c:pt idx="3194">
                  <c:v>02/03/2016 7:14</c:v>
                </c:pt>
                <c:pt idx="3195">
                  <c:v>02/03/2016 12:00</c:v>
                </c:pt>
                <c:pt idx="3196">
                  <c:v>03/03/2016 6:38</c:v>
                </c:pt>
                <c:pt idx="3197">
                  <c:v>03/03/2016 9:06</c:v>
                </c:pt>
                <c:pt idx="3198">
                  <c:v>03/03/2016 16:50</c:v>
                </c:pt>
                <c:pt idx="3199">
                  <c:v>04/03/2016 8:07</c:v>
                </c:pt>
                <c:pt idx="3200">
                  <c:v>04/03/2016 15:36</c:v>
                </c:pt>
                <c:pt idx="3201">
                  <c:v>04/03/2016 16:32</c:v>
                </c:pt>
                <c:pt idx="3202">
                  <c:v>04/03/2016 17:25</c:v>
                </c:pt>
                <c:pt idx="3203">
                  <c:v>04/03/2016 17:41</c:v>
                </c:pt>
                <c:pt idx="3204">
                  <c:v>04/03/2016 18:17</c:v>
                </c:pt>
                <c:pt idx="3205">
                  <c:v>04/03/2016 19:49</c:v>
                </c:pt>
                <c:pt idx="3206">
                  <c:v>06/03/2016 20:58</c:v>
                </c:pt>
                <c:pt idx="3207">
                  <c:v>06/03/2016 22:36</c:v>
                </c:pt>
                <c:pt idx="3208">
                  <c:v>07/03/2016 5:04</c:v>
                </c:pt>
                <c:pt idx="3209">
                  <c:v>07/03/2016 12:13</c:v>
                </c:pt>
                <c:pt idx="3210">
                  <c:v>08/03/2016 2:16</c:v>
                </c:pt>
                <c:pt idx="3211">
                  <c:v>08/03/2016 9:34</c:v>
                </c:pt>
                <c:pt idx="3212">
                  <c:v>08/03/2016 15:16</c:v>
                </c:pt>
                <c:pt idx="3213">
                  <c:v>08/03/2016 15:29</c:v>
                </c:pt>
                <c:pt idx="3214">
                  <c:v>08/03/2016 22:11</c:v>
                </c:pt>
                <c:pt idx="3215">
                  <c:v>09/03/2016 12:56</c:v>
                </c:pt>
                <c:pt idx="3216">
                  <c:v>09/03/2016 16:00</c:v>
                </c:pt>
                <c:pt idx="3217">
                  <c:v>09/03/2016 18:41</c:v>
                </c:pt>
                <c:pt idx="3218">
                  <c:v>09/03/2016 19:31</c:v>
                </c:pt>
                <c:pt idx="3219">
                  <c:v>09/03/2016 19:52</c:v>
                </c:pt>
                <c:pt idx="3220">
                  <c:v>09/03/2016 23:04</c:v>
                </c:pt>
                <c:pt idx="3221">
                  <c:v>10/03/2016 16:51</c:v>
                </c:pt>
                <c:pt idx="3222">
                  <c:v>11/03/2016 8:54</c:v>
                </c:pt>
                <c:pt idx="3223">
                  <c:v>11/03/2016 9:59</c:v>
                </c:pt>
                <c:pt idx="3224">
                  <c:v>11/03/2016 15:36</c:v>
                </c:pt>
                <c:pt idx="3225">
                  <c:v>11/03/2016 19:41</c:v>
                </c:pt>
                <c:pt idx="3226">
                  <c:v>13/03/2016 14:57</c:v>
                </c:pt>
                <c:pt idx="3227">
                  <c:v>14/03/2016 0:02</c:v>
                </c:pt>
                <c:pt idx="3228">
                  <c:v>14/03/2016 19:15</c:v>
                </c:pt>
                <c:pt idx="3229">
                  <c:v>14/03/2016 23:44</c:v>
                </c:pt>
                <c:pt idx="3230">
                  <c:v>15/03/2016 6:26</c:v>
                </c:pt>
                <c:pt idx="3231">
                  <c:v>15/03/2016 14:00</c:v>
                </c:pt>
                <c:pt idx="3232">
                  <c:v>15/03/2016 21:03</c:v>
                </c:pt>
                <c:pt idx="3233">
                  <c:v>16/03/2016 4:39</c:v>
                </c:pt>
                <c:pt idx="3234">
                  <c:v>16/03/2016 14:21</c:v>
                </c:pt>
                <c:pt idx="3235">
                  <c:v>16/03/2016 17:06</c:v>
                </c:pt>
                <c:pt idx="3236">
                  <c:v>16/03/2016 19:45</c:v>
                </c:pt>
                <c:pt idx="3237">
                  <c:v>16/03/2016 20:48</c:v>
                </c:pt>
                <c:pt idx="3238">
                  <c:v>17/03/2016 1:27</c:v>
                </c:pt>
                <c:pt idx="3239">
                  <c:v>17/03/2016 18:43</c:v>
                </c:pt>
                <c:pt idx="3240">
                  <c:v>17/03/2016 20:17</c:v>
                </c:pt>
                <c:pt idx="3241">
                  <c:v>17/03/2016 22:39</c:v>
                </c:pt>
                <c:pt idx="3242">
                  <c:v>18/03/2016 2:29</c:v>
                </c:pt>
                <c:pt idx="3243">
                  <c:v>18/03/2016 20:43</c:v>
                </c:pt>
                <c:pt idx="3244">
                  <c:v>18/03/2016 21:27</c:v>
                </c:pt>
                <c:pt idx="3245">
                  <c:v>18/03/2016 21:31</c:v>
                </c:pt>
                <c:pt idx="3246">
                  <c:v>18/03/2016 21:31</c:v>
                </c:pt>
                <c:pt idx="3247">
                  <c:v>19/03/2016 19:43</c:v>
                </c:pt>
                <c:pt idx="3248">
                  <c:v>20/03/2016 8:12</c:v>
                </c:pt>
                <c:pt idx="3249">
                  <c:v>21/03/2016 14:08</c:v>
                </c:pt>
                <c:pt idx="3250">
                  <c:v>21/03/2016 21:11</c:v>
                </c:pt>
                <c:pt idx="3251">
                  <c:v>22/03/2016 2:18</c:v>
                </c:pt>
                <c:pt idx="3252">
                  <c:v>22/03/2016 11:55</c:v>
                </c:pt>
                <c:pt idx="3253">
                  <c:v>22/03/2016 16:45</c:v>
                </c:pt>
                <c:pt idx="3254">
                  <c:v>22/03/2016 20:48</c:v>
                </c:pt>
                <c:pt idx="3255">
                  <c:v>23/03/2016 6:32</c:v>
                </c:pt>
                <c:pt idx="3256">
                  <c:v>23/03/2016 13:55</c:v>
                </c:pt>
                <c:pt idx="3257">
                  <c:v>23/03/2016 16:00</c:v>
                </c:pt>
                <c:pt idx="3258">
                  <c:v>23/03/2016 18:45</c:v>
                </c:pt>
                <c:pt idx="3259">
                  <c:v>23/03/2016 19:34</c:v>
                </c:pt>
                <c:pt idx="3260">
                  <c:v>23/03/2016 19:49</c:v>
                </c:pt>
                <c:pt idx="3261">
                  <c:v>23/03/2016 19:51</c:v>
                </c:pt>
                <c:pt idx="3262">
                  <c:v>23/03/2016 21:02</c:v>
                </c:pt>
                <c:pt idx="3263">
                  <c:v>23/03/2016 21:59</c:v>
                </c:pt>
                <c:pt idx="3264">
                  <c:v>24/03/2016 10:16</c:v>
                </c:pt>
                <c:pt idx="3265">
                  <c:v>24/03/2016 11:56</c:v>
                </c:pt>
                <c:pt idx="3266">
                  <c:v>24/03/2016 19:21</c:v>
                </c:pt>
                <c:pt idx="3267">
                  <c:v>24/03/2016 19:40</c:v>
                </c:pt>
                <c:pt idx="3268">
                  <c:v>25/03/2016 20:05</c:v>
                </c:pt>
                <c:pt idx="3269">
                  <c:v>28/03/2016 14:58</c:v>
                </c:pt>
                <c:pt idx="3270">
                  <c:v>28/03/2016 20:54</c:v>
                </c:pt>
                <c:pt idx="3271">
                  <c:v>28/03/2016 22:22</c:v>
                </c:pt>
                <c:pt idx="3272">
                  <c:v>29/03/2016 3:03</c:v>
                </c:pt>
                <c:pt idx="3273">
                  <c:v>29/03/2016 15:24</c:v>
                </c:pt>
                <c:pt idx="3274">
                  <c:v>29/03/2016 16:20</c:v>
                </c:pt>
                <c:pt idx="3275">
                  <c:v>30/03/2016 3:48</c:v>
                </c:pt>
                <c:pt idx="3276">
                  <c:v>30/03/2016 16:39</c:v>
                </c:pt>
                <c:pt idx="3277">
                  <c:v>30/03/2016 18:44</c:v>
                </c:pt>
                <c:pt idx="3278">
                  <c:v>31/03/2016 7:41</c:v>
                </c:pt>
                <c:pt idx="3279">
                  <c:v>31/03/2016 8:02</c:v>
                </c:pt>
                <c:pt idx="3280">
                  <c:v>31/03/2016 8:59</c:v>
                </c:pt>
                <c:pt idx="3281">
                  <c:v>31/03/2016 13:46</c:v>
                </c:pt>
                <c:pt idx="3282">
                  <c:v>31/03/2016 14:39</c:v>
                </c:pt>
                <c:pt idx="3283">
                  <c:v>31/03/2016 17:36</c:v>
                </c:pt>
                <c:pt idx="3284">
                  <c:v>31/03/2016 17:48</c:v>
                </c:pt>
                <c:pt idx="3285">
                  <c:v>31/03/2016 22:36</c:v>
                </c:pt>
                <c:pt idx="3286">
                  <c:v>31/03/2016 23:33</c:v>
                </c:pt>
                <c:pt idx="3287">
                  <c:v>01/04/2016 10:44</c:v>
                </c:pt>
                <c:pt idx="3288">
                  <c:v>01/04/2016 14:18</c:v>
                </c:pt>
                <c:pt idx="3289">
                  <c:v>01/04/2016 15:03</c:v>
                </c:pt>
                <c:pt idx="3290">
                  <c:v>01/04/2016 16:33</c:v>
                </c:pt>
                <c:pt idx="3291">
                  <c:v>01/04/2016 17:55</c:v>
                </c:pt>
                <c:pt idx="3292">
                  <c:v>01/04/2016 21:14</c:v>
                </c:pt>
                <c:pt idx="3293">
                  <c:v>02/04/2016 3:22</c:v>
                </c:pt>
                <c:pt idx="3294">
                  <c:v>02/04/2016 21:26</c:v>
                </c:pt>
                <c:pt idx="3295">
                  <c:v>03/04/2016 19:31</c:v>
                </c:pt>
                <c:pt idx="3296">
                  <c:v>03/04/2016 20:48</c:v>
                </c:pt>
                <c:pt idx="3297">
                  <c:v>04/04/2016 23:00</c:v>
                </c:pt>
                <c:pt idx="3298">
                  <c:v>05/04/2016 3:04</c:v>
                </c:pt>
                <c:pt idx="3299">
                  <c:v>05/04/2016 4:02</c:v>
                </c:pt>
                <c:pt idx="3300">
                  <c:v>05/04/2016 11:47</c:v>
                </c:pt>
                <c:pt idx="3301">
                  <c:v>05/04/2016 13:01</c:v>
                </c:pt>
                <c:pt idx="3302">
                  <c:v>05/04/2016 14:19</c:v>
                </c:pt>
                <c:pt idx="3303">
                  <c:v>06/04/2016 7:17</c:v>
                </c:pt>
                <c:pt idx="3304">
                  <c:v>06/04/2016 13:24</c:v>
                </c:pt>
                <c:pt idx="3305">
                  <c:v>06/04/2016 14:35</c:v>
                </c:pt>
                <c:pt idx="3306">
                  <c:v>06/04/2016 19:49</c:v>
                </c:pt>
                <c:pt idx="3307">
                  <c:v>06/04/2016 20:36</c:v>
                </c:pt>
                <c:pt idx="3308">
                  <c:v>07/04/2016 3:27</c:v>
                </c:pt>
                <c:pt idx="3309">
                  <c:v>07/04/2016 13:09</c:v>
                </c:pt>
                <c:pt idx="3310">
                  <c:v>07/04/2016 13:57</c:v>
                </c:pt>
                <c:pt idx="3311">
                  <c:v>07/04/2016 18:55</c:v>
                </c:pt>
                <c:pt idx="3312">
                  <c:v>07/04/2016 22:50</c:v>
                </c:pt>
                <c:pt idx="3313">
                  <c:v>08/04/2016 8:59</c:v>
                </c:pt>
                <c:pt idx="3314">
                  <c:v>08/04/2016 20:12</c:v>
                </c:pt>
                <c:pt idx="3315">
                  <c:v>08/04/2016 22:40</c:v>
                </c:pt>
                <c:pt idx="3316">
                  <c:v>09/04/2016 16:25</c:v>
                </c:pt>
                <c:pt idx="3317">
                  <c:v>09/04/2016 20:59</c:v>
                </c:pt>
                <c:pt idx="3318">
                  <c:v>09/04/2016 22:49</c:v>
                </c:pt>
                <c:pt idx="3319">
                  <c:v>11/04/2016 1:15</c:v>
                </c:pt>
                <c:pt idx="3320">
                  <c:v>12/04/2016 10:47</c:v>
                </c:pt>
                <c:pt idx="3321">
                  <c:v>12/04/2016 17:35</c:v>
                </c:pt>
                <c:pt idx="3322">
                  <c:v>13/04/2016 0:10</c:v>
                </c:pt>
                <c:pt idx="3323">
                  <c:v>13/04/2016 13:40</c:v>
                </c:pt>
                <c:pt idx="3324">
                  <c:v>13/04/2016 14:30</c:v>
                </c:pt>
                <c:pt idx="3325">
                  <c:v>13/04/2016 19:04</c:v>
                </c:pt>
                <c:pt idx="3326">
                  <c:v>14/04/2016 15:18</c:v>
                </c:pt>
                <c:pt idx="3327">
                  <c:v>14/04/2016 20:45</c:v>
                </c:pt>
                <c:pt idx="3328">
                  <c:v>15/04/2016 1:22</c:v>
                </c:pt>
                <c:pt idx="3329">
                  <c:v>15/04/2016 20:21</c:v>
                </c:pt>
                <c:pt idx="3330">
                  <c:v>17/04/2016 17:30</c:v>
                </c:pt>
                <c:pt idx="3331">
                  <c:v>19/04/2016 0:56</c:v>
                </c:pt>
                <c:pt idx="3332">
                  <c:v>19/04/2016 5:19</c:v>
                </c:pt>
                <c:pt idx="3333">
                  <c:v>19/04/2016 7:38</c:v>
                </c:pt>
                <c:pt idx="3334">
                  <c:v>19/04/2016 10:22</c:v>
                </c:pt>
                <c:pt idx="3335">
                  <c:v>19/04/2016 11:10</c:v>
                </c:pt>
                <c:pt idx="3336">
                  <c:v>19/04/2016 13:35</c:v>
                </c:pt>
                <c:pt idx="3337">
                  <c:v>19/04/2016 15:02</c:v>
                </c:pt>
                <c:pt idx="3338">
                  <c:v>20/04/2016 1:53</c:v>
                </c:pt>
                <c:pt idx="3339">
                  <c:v>20/04/2016 11:31</c:v>
                </c:pt>
                <c:pt idx="3340">
                  <c:v>20/04/2016 15:41</c:v>
                </c:pt>
                <c:pt idx="3341">
                  <c:v>20/04/2016 19:12</c:v>
                </c:pt>
                <c:pt idx="3342">
                  <c:v>21/04/2016 9:02</c:v>
                </c:pt>
                <c:pt idx="3343">
                  <c:v>22/04/2016 1:09</c:v>
                </c:pt>
                <c:pt idx="3344">
                  <c:v>22/04/2016 10:26</c:v>
                </c:pt>
                <c:pt idx="3345">
                  <c:v>22/04/2016 14:59</c:v>
                </c:pt>
                <c:pt idx="3346">
                  <c:v>23/04/2016 0:22</c:v>
                </c:pt>
                <c:pt idx="3347">
                  <c:v>23/04/2016 16:12</c:v>
                </c:pt>
                <c:pt idx="3348">
                  <c:v>23/04/2016 19:08</c:v>
                </c:pt>
                <c:pt idx="3349">
                  <c:v>24/04/2016 13:14</c:v>
                </c:pt>
                <c:pt idx="3350">
                  <c:v>24/04/2016 19:53</c:v>
                </c:pt>
                <c:pt idx="3351">
                  <c:v>25/04/2016 15:29</c:v>
                </c:pt>
                <c:pt idx="3352">
                  <c:v>25/04/2016 17:23</c:v>
                </c:pt>
                <c:pt idx="3353">
                  <c:v>25/04/2016 18:06</c:v>
                </c:pt>
                <c:pt idx="3354">
                  <c:v>26/04/2016 17:57</c:v>
                </c:pt>
                <c:pt idx="3355">
                  <c:v>27/04/2016 0:54</c:v>
                </c:pt>
                <c:pt idx="3356">
                  <c:v>27/04/2016 15:02</c:v>
                </c:pt>
                <c:pt idx="3357">
                  <c:v>27/04/2016 19:49</c:v>
                </c:pt>
                <c:pt idx="3358">
                  <c:v>28/04/2016 20:22</c:v>
                </c:pt>
                <c:pt idx="3359">
                  <c:v>29/04/2016 2:23</c:v>
                </c:pt>
                <c:pt idx="3360">
                  <c:v>29/04/2016 14:52</c:v>
                </c:pt>
                <c:pt idx="3361">
                  <c:v>29/04/2016 16:43</c:v>
                </c:pt>
                <c:pt idx="3362">
                  <c:v>29/04/2016 18:32</c:v>
                </c:pt>
                <c:pt idx="3363">
                  <c:v>30/04/2016 3:12</c:v>
                </c:pt>
                <c:pt idx="3364">
                  <c:v>01/05/2016 18:45</c:v>
                </c:pt>
                <c:pt idx="3365">
                  <c:v>01/05/2016 19:23</c:v>
                </c:pt>
                <c:pt idx="3366">
                  <c:v>01/05/2016 22:08</c:v>
                </c:pt>
                <c:pt idx="3367">
                  <c:v>02/05/2016 17:12</c:v>
                </c:pt>
                <c:pt idx="3368">
                  <c:v>02/05/2016 17:42</c:v>
                </c:pt>
                <c:pt idx="3369">
                  <c:v>02/05/2016 23:38</c:v>
                </c:pt>
                <c:pt idx="3370">
                  <c:v>03/05/2016 4:01</c:v>
                </c:pt>
                <c:pt idx="3371">
                  <c:v>03/05/2016 5:15</c:v>
                </c:pt>
                <c:pt idx="3372">
                  <c:v>03/05/2016 13:07</c:v>
                </c:pt>
                <c:pt idx="3373">
                  <c:v>03/05/2016 14:19</c:v>
                </c:pt>
                <c:pt idx="3374">
                  <c:v>03/05/2016 14:25</c:v>
                </c:pt>
                <c:pt idx="3375">
                  <c:v>03/05/2016 20:34</c:v>
                </c:pt>
                <c:pt idx="3376">
                  <c:v>04/05/2016 1:28</c:v>
                </c:pt>
                <c:pt idx="3377">
                  <c:v>04/05/2016 11:19</c:v>
                </c:pt>
                <c:pt idx="3378">
                  <c:v>04/05/2016 13:31</c:v>
                </c:pt>
                <c:pt idx="3379">
                  <c:v>04/05/2016 16:24</c:v>
                </c:pt>
                <c:pt idx="3380">
                  <c:v>05/05/2016 10:25</c:v>
                </c:pt>
                <c:pt idx="3381">
                  <c:v>05/05/2016 17:19</c:v>
                </c:pt>
                <c:pt idx="3382">
                  <c:v>05/05/2016 20:55</c:v>
                </c:pt>
                <c:pt idx="3383">
                  <c:v>05/05/2016 22:57</c:v>
                </c:pt>
                <c:pt idx="3384">
                  <c:v>05/05/2016 23:49</c:v>
                </c:pt>
                <c:pt idx="3385">
                  <c:v>06/05/2016 6:21</c:v>
                </c:pt>
                <c:pt idx="3386">
                  <c:v>06/05/2016 10:43</c:v>
                </c:pt>
                <c:pt idx="3387">
                  <c:v>06/05/2016 12:42</c:v>
                </c:pt>
                <c:pt idx="3388">
                  <c:v>06/05/2016 13:58</c:v>
                </c:pt>
                <c:pt idx="3389">
                  <c:v>06/05/2016 23:15</c:v>
                </c:pt>
                <c:pt idx="3390">
                  <c:v>06/05/2016 23:33</c:v>
                </c:pt>
                <c:pt idx="3391">
                  <c:v>07/05/2016 1:41</c:v>
                </c:pt>
                <c:pt idx="3392">
                  <c:v>07/05/2016 6:37</c:v>
                </c:pt>
                <c:pt idx="3393">
                  <c:v>08/05/2016 0:12</c:v>
                </c:pt>
                <c:pt idx="3394">
                  <c:v>08/05/2016 8:11</c:v>
                </c:pt>
                <c:pt idx="3395">
                  <c:v>08/05/2016 21:35</c:v>
                </c:pt>
                <c:pt idx="3396">
                  <c:v>09/05/2016 0:57</c:v>
                </c:pt>
                <c:pt idx="3397">
                  <c:v>09/05/2016 15:06</c:v>
                </c:pt>
                <c:pt idx="3398">
                  <c:v>09/05/2016 17:33</c:v>
                </c:pt>
                <c:pt idx="3399">
                  <c:v>09/05/2016 20:13</c:v>
                </c:pt>
                <c:pt idx="3400">
                  <c:v>09/05/2016 23:03</c:v>
                </c:pt>
                <c:pt idx="3401">
                  <c:v>10/05/2016 0:59</c:v>
                </c:pt>
                <c:pt idx="3402">
                  <c:v>12/05/2016 6:01</c:v>
                </c:pt>
                <c:pt idx="3403">
                  <c:v>12/05/2016 13:39</c:v>
                </c:pt>
                <c:pt idx="3404">
                  <c:v>12/05/2016 19:22</c:v>
                </c:pt>
                <c:pt idx="3405">
                  <c:v>12/05/2016 20:51</c:v>
                </c:pt>
                <c:pt idx="3406">
                  <c:v>12/05/2016 21:55</c:v>
                </c:pt>
                <c:pt idx="3407">
                  <c:v>13/05/2016 8:29</c:v>
                </c:pt>
                <c:pt idx="3408">
                  <c:v>13/05/2016 12:57</c:v>
                </c:pt>
                <c:pt idx="3409">
                  <c:v>13/05/2016 13:25</c:v>
                </c:pt>
                <c:pt idx="3410">
                  <c:v>13/05/2016 15:57</c:v>
                </c:pt>
                <c:pt idx="3411">
                  <c:v>13/05/2016 17:46</c:v>
                </c:pt>
                <c:pt idx="3412">
                  <c:v>14/05/2016 9:41</c:v>
                </c:pt>
                <c:pt idx="3413">
                  <c:v>14/05/2016 19:14</c:v>
                </c:pt>
                <c:pt idx="3414">
                  <c:v>15/05/2016 17:42</c:v>
                </c:pt>
                <c:pt idx="3415">
                  <c:v>15/05/2016 18:35</c:v>
                </c:pt>
                <c:pt idx="3416">
                  <c:v>15/05/2016 22:28</c:v>
                </c:pt>
                <c:pt idx="3417">
                  <c:v>15/05/2016 22:56</c:v>
                </c:pt>
                <c:pt idx="3418">
                  <c:v>16/05/2016 10:00</c:v>
                </c:pt>
                <c:pt idx="3419">
                  <c:v>16/05/2016 17:01</c:v>
                </c:pt>
                <c:pt idx="3420">
                  <c:v>16/05/2016 17:02</c:v>
                </c:pt>
                <c:pt idx="3421">
                  <c:v>16/05/2016 18:14</c:v>
                </c:pt>
                <c:pt idx="3422">
                  <c:v>17/05/2016 6:21</c:v>
                </c:pt>
                <c:pt idx="3423">
                  <c:v>17/05/2016 7:11</c:v>
                </c:pt>
                <c:pt idx="3424">
                  <c:v>17/05/2016 13:57</c:v>
                </c:pt>
                <c:pt idx="3425">
                  <c:v>17/05/2016 17:02</c:v>
                </c:pt>
                <c:pt idx="3426">
                  <c:v>17/05/2016 20:38</c:v>
                </c:pt>
                <c:pt idx="3427">
                  <c:v>18/05/2016 4:19</c:v>
                </c:pt>
                <c:pt idx="3428">
                  <c:v>18/05/2016 12:59</c:v>
                </c:pt>
                <c:pt idx="3429">
                  <c:v>18/05/2016 16:15</c:v>
                </c:pt>
                <c:pt idx="3430">
                  <c:v>19/05/2016 8:59</c:v>
                </c:pt>
                <c:pt idx="3431">
                  <c:v>19/05/2016 17:23</c:v>
                </c:pt>
                <c:pt idx="3432">
                  <c:v>19/05/2016 19:32</c:v>
                </c:pt>
                <c:pt idx="3433">
                  <c:v>20/05/2016 8:11</c:v>
                </c:pt>
                <c:pt idx="3434">
                  <c:v>20/05/2016 14:30</c:v>
                </c:pt>
                <c:pt idx="3435">
                  <c:v>20/05/2016 19:10</c:v>
                </c:pt>
                <c:pt idx="3436">
                  <c:v>20/05/2016 22:32</c:v>
                </c:pt>
                <c:pt idx="3437">
                  <c:v>21/05/2016 8:41</c:v>
                </c:pt>
                <c:pt idx="3438">
                  <c:v>21/05/2016 16:45</c:v>
                </c:pt>
                <c:pt idx="3439">
                  <c:v>21/05/2016 17:48</c:v>
                </c:pt>
                <c:pt idx="3440">
                  <c:v>22/05/2016 13:59</c:v>
                </c:pt>
                <c:pt idx="3441">
                  <c:v>22/05/2016 15:02</c:v>
                </c:pt>
                <c:pt idx="3442">
                  <c:v>22/05/2016 16:45</c:v>
                </c:pt>
                <c:pt idx="3443">
                  <c:v>23/05/2016 1:05</c:v>
                </c:pt>
                <c:pt idx="3444">
                  <c:v>23/05/2016 2:39</c:v>
                </c:pt>
                <c:pt idx="3445">
                  <c:v>23/05/2016 23:25</c:v>
                </c:pt>
                <c:pt idx="3446">
                  <c:v>24/05/2016 10:25</c:v>
                </c:pt>
                <c:pt idx="3447">
                  <c:v>24/05/2016 16:00</c:v>
                </c:pt>
                <c:pt idx="3448">
                  <c:v>24/05/2016 16:06</c:v>
                </c:pt>
                <c:pt idx="3449">
                  <c:v>25/05/2016 1:29</c:v>
                </c:pt>
                <c:pt idx="3450">
                  <c:v>25/05/2016 1:52</c:v>
                </c:pt>
                <c:pt idx="3451">
                  <c:v>25/05/2016 10:32</c:v>
                </c:pt>
                <c:pt idx="3452">
                  <c:v>25/05/2016 17:13</c:v>
                </c:pt>
                <c:pt idx="3453">
                  <c:v>25/05/2016 17:27</c:v>
                </c:pt>
                <c:pt idx="3454">
                  <c:v>25/05/2016 20:47</c:v>
                </c:pt>
                <c:pt idx="3455">
                  <c:v>26/05/2016 1:07</c:v>
                </c:pt>
                <c:pt idx="3456">
                  <c:v>27/05/2016 0:04</c:v>
                </c:pt>
                <c:pt idx="3457">
                  <c:v>29/05/2016 15:45</c:v>
                </c:pt>
                <c:pt idx="3458">
                  <c:v>30/05/2016 5:39</c:v>
                </c:pt>
                <c:pt idx="3459">
                  <c:v>30/05/2016 20:20</c:v>
                </c:pt>
                <c:pt idx="3460">
                  <c:v>31/05/2016 0:14</c:v>
                </c:pt>
                <c:pt idx="3461">
                  <c:v>31/05/2016 6:59</c:v>
                </c:pt>
                <c:pt idx="3462">
                  <c:v>31/05/2016 15:42</c:v>
                </c:pt>
                <c:pt idx="3463">
                  <c:v>01/06/2016 6:38</c:v>
                </c:pt>
                <c:pt idx="3464">
                  <c:v>01/06/2016 8:20</c:v>
                </c:pt>
                <c:pt idx="3465">
                  <c:v>01/06/2016 18:57</c:v>
                </c:pt>
                <c:pt idx="3466">
                  <c:v>01/06/2016 21:07</c:v>
                </c:pt>
                <c:pt idx="3467">
                  <c:v>02/06/2016 0:36</c:v>
                </c:pt>
                <c:pt idx="3468">
                  <c:v>02/06/2016 5:58</c:v>
                </c:pt>
                <c:pt idx="3469">
                  <c:v>02/06/2016 7:59</c:v>
                </c:pt>
                <c:pt idx="3470">
                  <c:v>02/06/2016 17:44</c:v>
                </c:pt>
                <c:pt idx="3471">
                  <c:v>03/06/2016 2:31</c:v>
                </c:pt>
                <c:pt idx="3472">
                  <c:v>03/06/2016 7:38</c:v>
                </c:pt>
                <c:pt idx="3473">
                  <c:v>03/06/2016 8:47</c:v>
                </c:pt>
                <c:pt idx="3474">
                  <c:v>03/06/2016 12:54</c:v>
                </c:pt>
                <c:pt idx="3475">
                  <c:v>03/06/2016 16:01</c:v>
                </c:pt>
                <c:pt idx="3476">
                  <c:v>03/06/2016 18:47</c:v>
                </c:pt>
                <c:pt idx="3477">
                  <c:v>04/06/2016 3:40</c:v>
                </c:pt>
                <c:pt idx="3478">
                  <c:v>04/06/2016 15:46</c:v>
                </c:pt>
                <c:pt idx="3479">
                  <c:v>05/06/2016 20:54</c:v>
                </c:pt>
                <c:pt idx="3480">
                  <c:v>05/06/2016 20:58</c:v>
                </c:pt>
                <c:pt idx="3481">
                  <c:v>06/06/2016 0:10</c:v>
                </c:pt>
                <c:pt idx="3482">
                  <c:v>06/06/2016 0:13</c:v>
                </c:pt>
                <c:pt idx="3483">
                  <c:v>06/06/2016 15:00</c:v>
                </c:pt>
                <c:pt idx="3484">
                  <c:v>06/06/2016 15:37</c:v>
                </c:pt>
                <c:pt idx="3485">
                  <c:v>07/06/2016 13:01</c:v>
                </c:pt>
                <c:pt idx="3486">
                  <c:v>07/06/2016 15:02</c:v>
                </c:pt>
                <c:pt idx="3487">
                  <c:v>07/06/2016 21:35</c:v>
                </c:pt>
                <c:pt idx="3488">
                  <c:v>07/06/2016 23:42</c:v>
                </c:pt>
                <c:pt idx="3489">
                  <c:v>08/06/2016 0:31</c:v>
                </c:pt>
                <c:pt idx="3490">
                  <c:v>08/06/2016 15:11</c:v>
                </c:pt>
                <c:pt idx="3491">
                  <c:v>08/06/2016 17:32</c:v>
                </c:pt>
                <c:pt idx="3492">
                  <c:v>08/06/2016 23:15</c:v>
                </c:pt>
                <c:pt idx="3493">
                  <c:v>08/06/2016 23:29</c:v>
                </c:pt>
                <c:pt idx="3494">
                  <c:v>09/06/2016 23:49</c:v>
                </c:pt>
                <c:pt idx="3495">
                  <c:v>10/06/2016 4:41</c:v>
                </c:pt>
                <c:pt idx="3496">
                  <c:v>10/06/2016 5:28</c:v>
                </c:pt>
                <c:pt idx="3497">
                  <c:v>10/06/2016 23:32</c:v>
                </c:pt>
                <c:pt idx="3498">
                  <c:v>11/06/2016 1:15</c:v>
                </c:pt>
                <c:pt idx="3499">
                  <c:v>11/06/2016 18:35</c:v>
                </c:pt>
                <c:pt idx="3500">
                  <c:v>13/06/2016 4:20</c:v>
                </c:pt>
                <c:pt idx="3501">
                  <c:v>13/06/2016 6:49</c:v>
                </c:pt>
                <c:pt idx="3502">
                  <c:v>13/06/2016 15:09</c:v>
                </c:pt>
                <c:pt idx="3503">
                  <c:v>13/06/2016 15:35</c:v>
                </c:pt>
                <c:pt idx="3504">
                  <c:v>13/06/2016 20:48</c:v>
                </c:pt>
                <c:pt idx="3505">
                  <c:v>13/06/2016 21:29</c:v>
                </c:pt>
                <c:pt idx="3506">
                  <c:v>13/06/2016 22:23</c:v>
                </c:pt>
                <c:pt idx="3507">
                  <c:v>14/06/2016 1:11</c:v>
                </c:pt>
                <c:pt idx="3508">
                  <c:v>14/06/2016 7:51</c:v>
                </c:pt>
                <c:pt idx="3509">
                  <c:v>14/06/2016 11:48</c:v>
                </c:pt>
                <c:pt idx="3510">
                  <c:v>14/06/2016 16:25</c:v>
                </c:pt>
                <c:pt idx="3511">
                  <c:v>14/06/2016 19:25</c:v>
                </c:pt>
                <c:pt idx="3512">
                  <c:v>14/06/2016 23:29</c:v>
                </c:pt>
                <c:pt idx="3513">
                  <c:v>15/06/2016 5:55</c:v>
                </c:pt>
                <c:pt idx="3514">
                  <c:v>15/06/2016 14:34</c:v>
                </c:pt>
                <c:pt idx="3515">
                  <c:v>15/06/2016 19:34</c:v>
                </c:pt>
                <c:pt idx="3516">
                  <c:v>15/06/2016 20:42</c:v>
                </c:pt>
                <c:pt idx="3517">
                  <c:v>17/06/2016 17:39</c:v>
                </c:pt>
                <c:pt idx="3518">
                  <c:v>17/06/2016 17:49</c:v>
                </c:pt>
                <c:pt idx="3519">
                  <c:v>17/06/2016 18:07</c:v>
                </c:pt>
                <c:pt idx="3520">
                  <c:v>17/06/2016 18:09</c:v>
                </c:pt>
                <c:pt idx="3521">
                  <c:v>17/06/2016 18:32</c:v>
                </c:pt>
                <c:pt idx="3522">
                  <c:v>17/06/2016 23:14</c:v>
                </c:pt>
                <c:pt idx="3523">
                  <c:v>18/06/2016 20:23</c:v>
                </c:pt>
                <c:pt idx="3524">
                  <c:v>19/06/2016 14:14</c:v>
                </c:pt>
                <c:pt idx="3525">
                  <c:v>20/06/2016 12:02</c:v>
                </c:pt>
                <c:pt idx="3526">
                  <c:v>20/06/2016 20:06</c:v>
                </c:pt>
                <c:pt idx="3527">
                  <c:v>21/06/2016 12:38</c:v>
                </c:pt>
                <c:pt idx="3528">
                  <c:v>22/06/2016 15:58</c:v>
                </c:pt>
                <c:pt idx="3529">
                  <c:v>22/06/2016 18:55</c:v>
                </c:pt>
                <c:pt idx="3530">
                  <c:v>22/06/2016 20:42</c:v>
                </c:pt>
                <c:pt idx="3531">
                  <c:v>23/06/2016 19:32</c:v>
                </c:pt>
                <c:pt idx="3532">
                  <c:v>24/06/2016 3:00</c:v>
                </c:pt>
                <c:pt idx="3533">
                  <c:v>24/06/2016 11:28</c:v>
                </c:pt>
                <c:pt idx="3534">
                  <c:v>24/06/2016 16:55</c:v>
                </c:pt>
                <c:pt idx="3535">
                  <c:v>24/06/2016 18:34</c:v>
                </c:pt>
                <c:pt idx="3536">
                  <c:v>25/06/2016 20:41</c:v>
                </c:pt>
                <c:pt idx="3537">
                  <c:v>27/06/2016 4:37</c:v>
                </c:pt>
                <c:pt idx="3538">
                  <c:v>27/06/2016 6:28</c:v>
                </c:pt>
                <c:pt idx="3539">
                  <c:v>27/06/2016 10:47</c:v>
                </c:pt>
                <c:pt idx="3540">
                  <c:v>27/06/2016 15:19</c:v>
                </c:pt>
                <c:pt idx="3541">
                  <c:v>27/06/2016 21:01</c:v>
                </c:pt>
                <c:pt idx="3542">
                  <c:v>28/06/2016 1:49</c:v>
                </c:pt>
                <c:pt idx="3543">
                  <c:v>28/06/2016 15:58</c:v>
                </c:pt>
                <c:pt idx="3544">
                  <c:v>28/06/2016 17:21</c:v>
                </c:pt>
                <c:pt idx="3545">
                  <c:v>28/06/2016 22:00</c:v>
                </c:pt>
                <c:pt idx="3546">
                  <c:v>29/06/2016 1:09</c:v>
                </c:pt>
                <c:pt idx="3547">
                  <c:v>29/06/2016 16:50</c:v>
                </c:pt>
                <c:pt idx="3548">
                  <c:v>30/06/2016 2:27</c:v>
                </c:pt>
                <c:pt idx="3549">
                  <c:v>30/06/2016 21:13</c:v>
                </c:pt>
                <c:pt idx="3550">
                  <c:v>30/06/2016 22:17</c:v>
                </c:pt>
                <c:pt idx="3551">
                  <c:v>30/06/2016 23:04</c:v>
                </c:pt>
                <c:pt idx="3552">
                  <c:v>01/07/2016 1:09</c:v>
                </c:pt>
                <c:pt idx="3553">
                  <c:v>01/07/2016 7:33</c:v>
                </c:pt>
                <c:pt idx="3554">
                  <c:v>01/07/2016 15:41</c:v>
                </c:pt>
                <c:pt idx="3555">
                  <c:v>02/07/2016 13:03</c:v>
                </c:pt>
                <c:pt idx="3556">
                  <c:v>02/07/2016 14:00</c:v>
                </c:pt>
                <c:pt idx="3557">
                  <c:v>02/07/2016 16:22</c:v>
                </c:pt>
                <c:pt idx="3558">
                  <c:v>02/07/2016 22:14</c:v>
                </c:pt>
                <c:pt idx="3559">
                  <c:v>03/07/2016 22:01</c:v>
                </c:pt>
                <c:pt idx="3560">
                  <c:v>04/07/2016 4:00</c:v>
                </c:pt>
                <c:pt idx="3561">
                  <c:v>04/07/2016 8:10</c:v>
                </c:pt>
                <c:pt idx="3562">
                  <c:v>04/07/2016 16:07</c:v>
                </c:pt>
                <c:pt idx="3563">
                  <c:v>04/07/2016 16:46</c:v>
                </c:pt>
                <c:pt idx="3564">
                  <c:v>05/07/2016 12:06</c:v>
                </c:pt>
                <c:pt idx="3565">
                  <c:v>05/07/2016 14:00</c:v>
                </c:pt>
                <c:pt idx="3566">
                  <c:v>05/07/2016 16:00</c:v>
                </c:pt>
                <c:pt idx="3567">
                  <c:v>05/07/2016 16:34</c:v>
                </c:pt>
                <c:pt idx="3568">
                  <c:v>05/07/2016 16:41</c:v>
                </c:pt>
                <c:pt idx="3569">
                  <c:v>05/07/2016 19:22</c:v>
                </c:pt>
                <c:pt idx="3570">
                  <c:v>05/07/2016 20:57</c:v>
                </c:pt>
                <c:pt idx="3571">
                  <c:v>06/07/2016 19:01</c:v>
                </c:pt>
                <c:pt idx="3572">
                  <c:v>07/07/2016 4:32</c:v>
                </c:pt>
                <c:pt idx="3573">
                  <c:v>07/07/2016 23:44</c:v>
                </c:pt>
                <c:pt idx="3574">
                  <c:v>08/07/2016 1:32</c:v>
                </c:pt>
                <c:pt idx="3575">
                  <c:v>08/07/2016 10:20</c:v>
                </c:pt>
                <c:pt idx="3576">
                  <c:v>08/07/2016 11:22</c:v>
                </c:pt>
                <c:pt idx="3577">
                  <c:v>08/07/2016 18:08</c:v>
                </c:pt>
                <c:pt idx="3578">
                  <c:v>08/07/2016 18:38</c:v>
                </c:pt>
                <c:pt idx="3579">
                  <c:v>08/07/2016 19:32</c:v>
                </c:pt>
                <c:pt idx="3580">
                  <c:v>10/07/2016 3:42</c:v>
                </c:pt>
                <c:pt idx="3581">
                  <c:v>10/07/2016 18:48</c:v>
                </c:pt>
                <c:pt idx="3582">
                  <c:v>10/07/2016 19:54</c:v>
                </c:pt>
                <c:pt idx="3583">
                  <c:v>12/07/2016 22:23</c:v>
                </c:pt>
                <c:pt idx="3584">
                  <c:v>13/07/2016 0:37</c:v>
                </c:pt>
                <c:pt idx="3585">
                  <c:v>13/07/2016 21:08</c:v>
                </c:pt>
                <c:pt idx="3586">
                  <c:v>13/07/2016 22:53</c:v>
                </c:pt>
                <c:pt idx="3587">
                  <c:v>14/07/2016 0:13</c:v>
                </c:pt>
                <c:pt idx="3588">
                  <c:v>14/07/2016 11:32</c:v>
                </c:pt>
                <c:pt idx="3589">
                  <c:v>15/07/2016 10:35</c:v>
                </c:pt>
                <c:pt idx="3590">
                  <c:v>15/07/2016 14:30</c:v>
                </c:pt>
                <c:pt idx="3591">
                  <c:v>15/07/2016 22:45</c:v>
                </c:pt>
                <c:pt idx="3592">
                  <c:v>16/07/2016 0:06</c:v>
                </c:pt>
                <c:pt idx="3593">
                  <c:v>16/07/2016 6:20</c:v>
                </c:pt>
                <c:pt idx="3594">
                  <c:v>16/07/2016 12:44</c:v>
                </c:pt>
                <c:pt idx="3595">
                  <c:v>16/07/2016 20:09</c:v>
                </c:pt>
                <c:pt idx="3596">
                  <c:v>17/07/2016 18:13</c:v>
                </c:pt>
                <c:pt idx="3597">
                  <c:v>18/07/2016 12:05</c:v>
                </c:pt>
                <c:pt idx="3598">
                  <c:v>18/07/2016 14:31</c:v>
                </c:pt>
                <c:pt idx="3599">
                  <c:v>19/07/2016 2:38</c:v>
                </c:pt>
                <c:pt idx="3600">
                  <c:v>19/07/2016 16:52</c:v>
                </c:pt>
                <c:pt idx="3601">
                  <c:v>19/07/2016 20:24</c:v>
                </c:pt>
                <c:pt idx="3602">
                  <c:v>19/07/2016 21:52</c:v>
                </c:pt>
                <c:pt idx="3603">
                  <c:v>19/07/2016 23:54</c:v>
                </c:pt>
                <c:pt idx="3604">
                  <c:v>20/07/2016 4:01</c:v>
                </c:pt>
                <c:pt idx="3605">
                  <c:v>20/07/2016 10:05</c:v>
                </c:pt>
                <c:pt idx="3606">
                  <c:v>20/07/2016 15:01</c:v>
                </c:pt>
                <c:pt idx="3607">
                  <c:v>21/07/2016 14:48</c:v>
                </c:pt>
                <c:pt idx="3608">
                  <c:v>21/07/2016 18:41</c:v>
                </c:pt>
                <c:pt idx="3609">
                  <c:v>22/07/2016 7:52</c:v>
                </c:pt>
                <c:pt idx="3610">
                  <c:v>22/07/2016 15:45</c:v>
                </c:pt>
                <c:pt idx="3611">
                  <c:v>23/07/2016 16:01</c:v>
                </c:pt>
                <c:pt idx="3612">
                  <c:v>24/07/2016 3:07</c:v>
                </c:pt>
                <c:pt idx="3613">
                  <c:v>25/07/2016 6:41</c:v>
                </c:pt>
                <c:pt idx="3614">
                  <c:v>25/07/2016 10:51</c:v>
                </c:pt>
                <c:pt idx="3615">
                  <c:v>25/07/2016 16:44</c:v>
                </c:pt>
                <c:pt idx="3616">
                  <c:v>26/07/2016 14:34</c:v>
                </c:pt>
                <c:pt idx="3617">
                  <c:v>27/07/2016 4:56</c:v>
                </c:pt>
                <c:pt idx="3618">
                  <c:v>28/07/2016 15:14</c:v>
                </c:pt>
                <c:pt idx="3619">
                  <c:v>28/07/2016 17:00</c:v>
                </c:pt>
                <c:pt idx="3620">
                  <c:v>30/07/2016 9:32</c:v>
                </c:pt>
                <c:pt idx="3621">
                  <c:v>01/08/2016 0:44</c:v>
                </c:pt>
                <c:pt idx="3622">
                  <c:v>01/08/2016 14:45</c:v>
                </c:pt>
                <c:pt idx="3623">
                  <c:v>02/08/2016 2:58</c:v>
                </c:pt>
                <c:pt idx="3624">
                  <c:v>02/08/2016 15:59</c:v>
                </c:pt>
                <c:pt idx="3625">
                  <c:v>02/08/2016 20:19</c:v>
                </c:pt>
                <c:pt idx="3626">
                  <c:v>03/08/2016 0:45</c:v>
                </c:pt>
                <c:pt idx="3627">
                  <c:v>03/08/2016 12:34</c:v>
                </c:pt>
                <c:pt idx="3628">
                  <c:v>03/08/2016 16:36</c:v>
                </c:pt>
                <c:pt idx="3629">
                  <c:v>03/08/2016 17:03</c:v>
                </c:pt>
                <c:pt idx="3630">
                  <c:v>04/08/2016 1:35</c:v>
                </c:pt>
                <c:pt idx="3631">
                  <c:v>04/08/2016 7:05</c:v>
                </c:pt>
                <c:pt idx="3632">
                  <c:v>04/08/2016 22:12</c:v>
                </c:pt>
                <c:pt idx="3633">
                  <c:v>08/08/2016 11:20</c:v>
                </c:pt>
                <c:pt idx="3634">
                  <c:v>08/08/2016 16:15</c:v>
                </c:pt>
                <c:pt idx="3635">
                  <c:v>08/08/2016 21:42</c:v>
                </c:pt>
                <c:pt idx="3636">
                  <c:v>09/08/2016 7:38</c:v>
                </c:pt>
                <c:pt idx="3637">
                  <c:v>09/08/2016 21:35</c:v>
                </c:pt>
                <c:pt idx="3638">
                  <c:v>10/08/2016 1:36</c:v>
                </c:pt>
                <c:pt idx="3639">
                  <c:v>10/08/2016 18:00</c:v>
                </c:pt>
                <c:pt idx="3640">
                  <c:v>10/08/2016 20:03</c:v>
                </c:pt>
                <c:pt idx="3641">
                  <c:v>11/08/2016 0:16</c:v>
                </c:pt>
                <c:pt idx="3642">
                  <c:v>11/08/2016 10:21</c:v>
                </c:pt>
                <c:pt idx="3643">
                  <c:v>11/08/2016 20:46</c:v>
                </c:pt>
                <c:pt idx="3644">
                  <c:v>12/08/2016 12:35</c:v>
                </c:pt>
                <c:pt idx="3645">
                  <c:v>13/08/2016 14:02</c:v>
                </c:pt>
                <c:pt idx="3646">
                  <c:v>14/08/2016 0:50</c:v>
                </c:pt>
                <c:pt idx="3647">
                  <c:v>14/08/2016 15:28</c:v>
                </c:pt>
                <c:pt idx="3648">
                  <c:v>15/08/2016 14:49</c:v>
                </c:pt>
                <c:pt idx="3649">
                  <c:v>15/08/2016 21:10</c:v>
                </c:pt>
                <c:pt idx="3650">
                  <c:v>16/08/2016 1:16</c:v>
                </c:pt>
                <c:pt idx="3651">
                  <c:v>16/08/2016 17:58</c:v>
                </c:pt>
                <c:pt idx="3652">
                  <c:v>17/08/2016 23:10</c:v>
                </c:pt>
                <c:pt idx="3653">
                  <c:v>18/08/2016 6:41</c:v>
                </c:pt>
                <c:pt idx="3654">
                  <c:v>18/08/2016 18:08</c:v>
                </c:pt>
                <c:pt idx="3655">
                  <c:v>19/08/2016 19:51</c:v>
                </c:pt>
                <c:pt idx="3656">
                  <c:v>19/08/2016 20:26</c:v>
                </c:pt>
                <c:pt idx="3657">
                  <c:v>19/08/2016 20:30</c:v>
                </c:pt>
                <c:pt idx="3658">
                  <c:v>20/08/2016 13:50</c:v>
                </c:pt>
                <c:pt idx="3659">
                  <c:v>21/08/2016 8:29</c:v>
                </c:pt>
                <c:pt idx="3660">
                  <c:v>21/08/2016 20:53</c:v>
                </c:pt>
                <c:pt idx="3661">
                  <c:v>22/08/2016 5:45</c:v>
                </c:pt>
                <c:pt idx="3662">
                  <c:v>22/08/2016 16:04</c:v>
                </c:pt>
                <c:pt idx="3663">
                  <c:v>22/08/2016 17:32</c:v>
                </c:pt>
                <c:pt idx="3664">
                  <c:v>23/08/2016 1:17</c:v>
                </c:pt>
                <c:pt idx="3665">
                  <c:v>23/08/2016 17:00</c:v>
                </c:pt>
                <c:pt idx="3666">
                  <c:v>23/08/2016 18:22</c:v>
                </c:pt>
                <c:pt idx="3667">
                  <c:v>23/08/2016 21:47</c:v>
                </c:pt>
                <c:pt idx="3668">
                  <c:v>24/08/2016 1:21</c:v>
                </c:pt>
                <c:pt idx="3669">
                  <c:v>24/08/2016 8:20</c:v>
                </c:pt>
                <c:pt idx="3670">
                  <c:v>25/08/2016 5:26</c:v>
                </c:pt>
                <c:pt idx="3671">
                  <c:v>25/08/2016 7:35</c:v>
                </c:pt>
                <c:pt idx="3672">
                  <c:v>26/08/2016 8:46</c:v>
                </c:pt>
                <c:pt idx="3673">
                  <c:v>27/08/2016 7:29</c:v>
                </c:pt>
                <c:pt idx="3674">
                  <c:v>27/08/2016 10:37</c:v>
                </c:pt>
                <c:pt idx="3675">
                  <c:v>29/08/2016 6:15</c:v>
                </c:pt>
                <c:pt idx="3676">
                  <c:v>29/08/2016 11:35</c:v>
                </c:pt>
                <c:pt idx="3677">
                  <c:v>29/08/2016 14:43</c:v>
                </c:pt>
                <c:pt idx="3678">
                  <c:v>29/08/2016 19:14</c:v>
                </c:pt>
                <c:pt idx="3679">
                  <c:v>29/08/2016 22:24</c:v>
                </c:pt>
                <c:pt idx="3680">
                  <c:v>30/08/2016 3:35</c:v>
                </c:pt>
                <c:pt idx="3681">
                  <c:v>30/08/2016 14:24</c:v>
                </c:pt>
                <c:pt idx="3682">
                  <c:v>30/08/2016 14:58</c:v>
                </c:pt>
                <c:pt idx="3683">
                  <c:v>30/08/2016 15:25</c:v>
                </c:pt>
                <c:pt idx="3684">
                  <c:v>30/08/2016 15:45</c:v>
                </c:pt>
                <c:pt idx="3685">
                  <c:v>30/08/2016 21:52</c:v>
                </c:pt>
                <c:pt idx="3686">
                  <c:v>30/08/2016 22:03</c:v>
                </c:pt>
                <c:pt idx="3687">
                  <c:v>31/08/2016 20:11</c:v>
                </c:pt>
                <c:pt idx="3688">
                  <c:v>01/09/2016 6:27</c:v>
                </c:pt>
                <c:pt idx="3689">
                  <c:v>01/09/2016 8:33</c:v>
                </c:pt>
                <c:pt idx="3690">
                  <c:v>01/09/2016 16:12</c:v>
                </c:pt>
                <c:pt idx="3691">
                  <c:v>01/09/2016 17:19</c:v>
                </c:pt>
                <c:pt idx="3692">
                  <c:v>01/09/2016 18:15</c:v>
                </c:pt>
                <c:pt idx="3693">
                  <c:v>02/09/2016 2:55</c:v>
                </c:pt>
                <c:pt idx="3694">
                  <c:v>02/09/2016 3:25</c:v>
                </c:pt>
                <c:pt idx="3695">
                  <c:v>02/09/2016 8:19</c:v>
                </c:pt>
                <c:pt idx="3696">
                  <c:v>02/09/2016 18:04</c:v>
                </c:pt>
                <c:pt idx="3697">
                  <c:v>02/09/2016 19:10</c:v>
                </c:pt>
                <c:pt idx="3698">
                  <c:v>03/09/2016 1:11</c:v>
                </c:pt>
                <c:pt idx="3699">
                  <c:v>05/09/2016 15:00</c:v>
                </c:pt>
                <c:pt idx="3700">
                  <c:v>05/09/2016 19:50</c:v>
                </c:pt>
                <c:pt idx="3701">
                  <c:v>06/09/2016 11:11</c:v>
                </c:pt>
                <c:pt idx="3702">
                  <c:v>06/09/2016 15:15</c:v>
                </c:pt>
                <c:pt idx="3703">
                  <c:v>06/09/2016 19:15</c:v>
                </c:pt>
                <c:pt idx="3704">
                  <c:v>06/09/2016 22:27</c:v>
                </c:pt>
                <c:pt idx="3705">
                  <c:v>07/09/2016 3:26</c:v>
                </c:pt>
                <c:pt idx="3706">
                  <c:v>07/09/2016 21:51</c:v>
                </c:pt>
                <c:pt idx="3707">
                  <c:v>08/09/2016 9:20</c:v>
                </c:pt>
                <c:pt idx="3708">
                  <c:v>09/09/2016 10:28</c:v>
                </c:pt>
                <c:pt idx="3709">
                  <c:v>09/09/2016 10:56</c:v>
                </c:pt>
                <c:pt idx="3710">
                  <c:v>09/09/2016 18:25</c:v>
                </c:pt>
                <c:pt idx="3711">
                  <c:v>10/09/2016 14:32</c:v>
                </c:pt>
                <c:pt idx="3712">
                  <c:v>12/09/2016 15:15</c:v>
                </c:pt>
                <c:pt idx="3713">
                  <c:v>13/09/2016 15:12</c:v>
                </c:pt>
                <c:pt idx="3714">
                  <c:v>13/09/2016 16:03</c:v>
                </c:pt>
                <c:pt idx="3715">
                  <c:v>13/09/2016 18:00</c:v>
                </c:pt>
                <c:pt idx="3716">
                  <c:v>14/09/2016 6:04</c:v>
                </c:pt>
                <c:pt idx="3717">
                  <c:v>14/09/2016 7:22</c:v>
                </c:pt>
                <c:pt idx="3718">
                  <c:v>14/09/2016 10:53</c:v>
                </c:pt>
                <c:pt idx="3719">
                  <c:v>14/09/2016 22:55</c:v>
                </c:pt>
                <c:pt idx="3720">
                  <c:v>15/09/2016 5:28</c:v>
                </c:pt>
                <c:pt idx="3721">
                  <c:v>15/09/2016 6:55</c:v>
                </c:pt>
                <c:pt idx="3722">
                  <c:v>15/09/2016 15:36</c:v>
                </c:pt>
                <c:pt idx="3723">
                  <c:v>15/09/2016 16:33</c:v>
                </c:pt>
                <c:pt idx="3724">
                  <c:v>15/09/2016 20:22</c:v>
                </c:pt>
                <c:pt idx="3725">
                  <c:v>16/09/2016 12:05</c:v>
                </c:pt>
                <c:pt idx="3726">
                  <c:v>16/09/2016 15:43</c:v>
                </c:pt>
                <c:pt idx="3727">
                  <c:v>17/09/2016 22:08</c:v>
                </c:pt>
                <c:pt idx="3728">
                  <c:v>18/09/2016 18:28</c:v>
                </c:pt>
                <c:pt idx="3729">
                  <c:v>19/09/2016 7:53</c:v>
                </c:pt>
                <c:pt idx="3730">
                  <c:v>19/09/2016 8:21</c:v>
                </c:pt>
                <c:pt idx="3731">
                  <c:v>19/09/2016 8:57</c:v>
                </c:pt>
                <c:pt idx="3732">
                  <c:v>19/09/2016 10:38</c:v>
                </c:pt>
                <c:pt idx="3733">
                  <c:v>20/09/2016 2:48</c:v>
                </c:pt>
                <c:pt idx="3734">
                  <c:v>20/09/2016 11:05</c:v>
                </c:pt>
                <c:pt idx="3735">
                  <c:v>20/09/2016 14:04</c:v>
                </c:pt>
                <c:pt idx="3736">
                  <c:v>20/09/2016 20:11</c:v>
                </c:pt>
                <c:pt idx="3737">
                  <c:v>21/09/2016 14:45</c:v>
                </c:pt>
                <c:pt idx="3738">
                  <c:v>21/09/2016 21:36</c:v>
                </c:pt>
                <c:pt idx="3739">
                  <c:v>23/09/2016 14:45</c:v>
                </c:pt>
                <c:pt idx="3740">
                  <c:v>23/09/2016 15:29</c:v>
                </c:pt>
                <c:pt idx="3741">
                  <c:v>23/09/2016 20:50</c:v>
                </c:pt>
                <c:pt idx="3742">
                  <c:v>24/09/2016 0:24</c:v>
                </c:pt>
                <c:pt idx="3743">
                  <c:v>26/09/2016 10:06</c:v>
                </c:pt>
                <c:pt idx="3744">
                  <c:v>26/09/2016 10:36</c:v>
                </c:pt>
                <c:pt idx="3745">
                  <c:v>26/09/2016 13:11</c:v>
                </c:pt>
                <c:pt idx="3746">
                  <c:v>26/09/2016 19:20</c:v>
                </c:pt>
                <c:pt idx="3747">
                  <c:v>27/09/2016 6:40</c:v>
                </c:pt>
                <c:pt idx="3748">
                  <c:v>27/09/2016 22:01</c:v>
                </c:pt>
                <c:pt idx="3749">
                  <c:v>29/09/2016 23:43</c:v>
                </c:pt>
                <c:pt idx="3750">
                  <c:v>30/09/2016 15:11</c:v>
                </c:pt>
                <c:pt idx="3751">
                  <c:v>30/09/2016 15:25</c:v>
                </c:pt>
                <c:pt idx="3752">
                  <c:v>01/10/2016 12:50</c:v>
                </c:pt>
                <c:pt idx="3753">
                  <c:v>01/10/2016 16:01</c:v>
                </c:pt>
                <c:pt idx="3754">
                  <c:v>02/10/2016 8:49</c:v>
                </c:pt>
                <c:pt idx="3755">
                  <c:v>03/10/2016 2:13</c:v>
                </c:pt>
                <c:pt idx="3756">
                  <c:v>03/10/2016 21:31</c:v>
                </c:pt>
                <c:pt idx="3757">
                  <c:v>04/10/2016 10:43</c:v>
                </c:pt>
                <c:pt idx="3758">
                  <c:v>04/10/2016 18:00</c:v>
                </c:pt>
                <c:pt idx="3759">
                  <c:v>04/10/2016 19:39</c:v>
                </c:pt>
                <c:pt idx="3760">
                  <c:v>05/10/2016 13:06</c:v>
                </c:pt>
                <c:pt idx="3761">
                  <c:v>06/10/2016 13:10</c:v>
                </c:pt>
                <c:pt idx="3762">
                  <c:v>06/10/2016 13:29</c:v>
                </c:pt>
                <c:pt idx="3763">
                  <c:v>06/10/2016 14:57</c:v>
                </c:pt>
                <c:pt idx="3764">
                  <c:v>06/10/2016 17:48</c:v>
                </c:pt>
                <c:pt idx="3765">
                  <c:v>06/10/2016 22:11</c:v>
                </c:pt>
                <c:pt idx="3766">
                  <c:v>08/10/2016 0:09</c:v>
                </c:pt>
                <c:pt idx="3767">
                  <c:v>08/10/2016 10:05</c:v>
                </c:pt>
                <c:pt idx="3768">
                  <c:v>09/10/2016 23:09</c:v>
                </c:pt>
                <c:pt idx="3769">
                  <c:v>11/10/2016 4:15</c:v>
                </c:pt>
                <c:pt idx="3770">
                  <c:v>11/10/2016 11:16</c:v>
                </c:pt>
                <c:pt idx="3771">
                  <c:v>11/10/2016 12:37</c:v>
                </c:pt>
                <c:pt idx="3772">
                  <c:v>11/10/2016 23:22</c:v>
                </c:pt>
                <c:pt idx="3773">
                  <c:v>12/10/2016 11:10</c:v>
                </c:pt>
                <c:pt idx="3774">
                  <c:v>12/10/2016 17:41</c:v>
                </c:pt>
                <c:pt idx="3775">
                  <c:v>13/10/2016 0:07</c:v>
                </c:pt>
                <c:pt idx="3776">
                  <c:v>13/10/2016 17:12</c:v>
                </c:pt>
                <c:pt idx="3777">
                  <c:v>13/10/2016 19:19</c:v>
                </c:pt>
                <c:pt idx="3778">
                  <c:v>13/10/2016 20:40</c:v>
                </c:pt>
                <c:pt idx="3779">
                  <c:v>14/10/2016 9:17</c:v>
                </c:pt>
                <c:pt idx="3780">
                  <c:v>15/10/2016 16:34</c:v>
                </c:pt>
                <c:pt idx="3781">
                  <c:v>15/10/2016 19:26</c:v>
                </c:pt>
                <c:pt idx="3782">
                  <c:v>17/10/2016 13:15</c:v>
                </c:pt>
                <c:pt idx="3783">
                  <c:v>17/10/2016 14:51</c:v>
                </c:pt>
                <c:pt idx="3784">
                  <c:v>18/10/2016 3:10</c:v>
                </c:pt>
                <c:pt idx="3785">
                  <c:v>18/10/2016 4:14</c:v>
                </c:pt>
                <c:pt idx="3786">
                  <c:v>18/10/2016 7:45</c:v>
                </c:pt>
                <c:pt idx="3787">
                  <c:v>18/10/2016 10:36</c:v>
                </c:pt>
                <c:pt idx="3788">
                  <c:v>19/10/2016 0:31</c:v>
                </c:pt>
                <c:pt idx="3789">
                  <c:v>19/10/2016 14:43</c:v>
                </c:pt>
                <c:pt idx="3790">
                  <c:v>19/10/2016 18:03</c:v>
                </c:pt>
                <c:pt idx="3791">
                  <c:v>20/10/2016 11:14</c:v>
                </c:pt>
                <c:pt idx="3792">
                  <c:v>21/10/2016 9:44</c:v>
                </c:pt>
                <c:pt idx="3793">
                  <c:v>21/10/2016 19:25</c:v>
                </c:pt>
                <c:pt idx="3794">
                  <c:v>22/10/2016 3:36</c:v>
                </c:pt>
                <c:pt idx="3795">
                  <c:v>22/10/2016 10:50</c:v>
                </c:pt>
                <c:pt idx="3796">
                  <c:v>22/10/2016 23:17</c:v>
                </c:pt>
                <c:pt idx="3797">
                  <c:v>23/10/2016 16:00</c:v>
                </c:pt>
                <c:pt idx="3798">
                  <c:v>25/10/2016 4:14</c:v>
                </c:pt>
                <c:pt idx="3799">
                  <c:v>25/10/2016 17:26</c:v>
                </c:pt>
                <c:pt idx="3800">
                  <c:v>26/10/2016 14:16</c:v>
                </c:pt>
                <c:pt idx="3801">
                  <c:v>26/10/2016 19:15</c:v>
                </c:pt>
                <c:pt idx="3802">
                  <c:v>26/10/2016 20:53</c:v>
                </c:pt>
                <c:pt idx="3803">
                  <c:v>27/10/2016 14:27</c:v>
                </c:pt>
                <c:pt idx="3804">
                  <c:v>27/10/2016 18:20</c:v>
                </c:pt>
                <c:pt idx="3805">
                  <c:v>29/10/2016 22:55</c:v>
                </c:pt>
                <c:pt idx="3806">
                  <c:v>30/10/2016 13:51</c:v>
                </c:pt>
                <c:pt idx="3807">
                  <c:v>30/10/2016 15:01</c:v>
                </c:pt>
                <c:pt idx="3808">
                  <c:v>30/10/2016 16:01</c:v>
                </c:pt>
                <c:pt idx="3809">
                  <c:v>01/11/2016 1:23</c:v>
                </c:pt>
                <c:pt idx="3810">
                  <c:v>01/11/2016 4:06</c:v>
                </c:pt>
                <c:pt idx="3811">
                  <c:v>01/11/2016 6:18</c:v>
                </c:pt>
                <c:pt idx="3812">
                  <c:v>01/11/2016 10:32</c:v>
                </c:pt>
                <c:pt idx="3813">
                  <c:v>01/11/2016 11:41</c:v>
                </c:pt>
                <c:pt idx="3814">
                  <c:v>01/11/2016 16:01</c:v>
                </c:pt>
                <c:pt idx="3815">
                  <c:v>01/11/2016 16:34</c:v>
                </c:pt>
                <c:pt idx="3816">
                  <c:v>01/11/2016 16:39</c:v>
                </c:pt>
                <c:pt idx="3817">
                  <c:v>01/11/2016 19:58</c:v>
                </c:pt>
                <c:pt idx="3818">
                  <c:v>02/11/2016 1:33</c:v>
                </c:pt>
                <c:pt idx="3819">
                  <c:v>02/11/2016 14:00</c:v>
                </c:pt>
                <c:pt idx="3820">
                  <c:v>02/11/2016 14:05</c:v>
                </c:pt>
                <c:pt idx="3821">
                  <c:v>02/11/2016 17:13</c:v>
                </c:pt>
                <c:pt idx="3822">
                  <c:v>02/11/2016 22:36</c:v>
                </c:pt>
                <c:pt idx="3823">
                  <c:v>02/11/2016 23:53</c:v>
                </c:pt>
                <c:pt idx="3824">
                  <c:v>03/11/2016 0:07</c:v>
                </c:pt>
                <c:pt idx="3825">
                  <c:v>03/11/2016 16:03</c:v>
                </c:pt>
                <c:pt idx="3826">
                  <c:v>04/11/2016 11:01</c:v>
                </c:pt>
                <c:pt idx="3827">
                  <c:v>04/11/2016 14:04</c:v>
                </c:pt>
                <c:pt idx="3828">
                  <c:v>04/11/2016 20:54</c:v>
                </c:pt>
                <c:pt idx="3829">
                  <c:v>04/11/2016 22:22</c:v>
                </c:pt>
                <c:pt idx="3830">
                  <c:v>05/11/2016 23:00</c:v>
                </c:pt>
                <c:pt idx="3831">
                  <c:v>06/11/2016 11:24</c:v>
                </c:pt>
                <c:pt idx="3832">
                  <c:v>07/11/2016 8:26</c:v>
                </c:pt>
                <c:pt idx="3833">
                  <c:v>08/11/2016 10:50</c:v>
                </c:pt>
                <c:pt idx="3834">
                  <c:v>08/11/2016 14:48</c:v>
                </c:pt>
                <c:pt idx="3835">
                  <c:v>08/11/2016 16:15</c:v>
                </c:pt>
                <c:pt idx="3836">
                  <c:v>09/11/2016 3:37</c:v>
                </c:pt>
                <c:pt idx="3837">
                  <c:v>09/11/2016 10:05</c:v>
                </c:pt>
                <c:pt idx="3838">
                  <c:v>10/11/2016 0:00</c:v>
                </c:pt>
                <c:pt idx="3839">
                  <c:v>11/11/2016 16:20</c:v>
                </c:pt>
                <c:pt idx="3840">
                  <c:v>11/11/2016 23:22</c:v>
                </c:pt>
                <c:pt idx="3841">
                  <c:v>13/11/2016 21:01</c:v>
                </c:pt>
                <c:pt idx="3842">
                  <c:v>14/11/2016 17:04</c:v>
                </c:pt>
                <c:pt idx="3843">
                  <c:v>14/11/2016 17:34</c:v>
                </c:pt>
                <c:pt idx="3844">
                  <c:v>14/11/2016 21:01</c:v>
                </c:pt>
                <c:pt idx="3845">
                  <c:v>15/11/2016 0:42</c:v>
                </c:pt>
                <c:pt idx="3846">
                  <c:v>15/11/2016 4:30</c:v>
                </c:pt>
                <c:pt idx="3847">
                  <c:v>15/11/2016 5:09</c:v>
                </c:pt>
                <c:pt idx="3848">
                  <c:v>15/11/2016 13:34</c:v>
                </c:pt>
                <c:pt idx="3849">
                  <c:v>15/11/2016 13:39</c:v>
                </c:pt>
                <c:pt idx="3850">
                  <c:v>15/11/2016 13:58</c:v>
                </c:pt>
                <c:pt idx="3851">
                  <c:v>15/11/2016 17:50</c:v>
                </c:pt>
                <c:pt idx="3852">
                  <c:v>15/11/2016 20:28</c:v>
                </c:pt>
                <c:pt idx="3853">
                  <c:v>16/11/2016 0:59</c:v>
                </c:pt>
                <c:pt idx="3854">
                  <c:v>16/11/2016 6:13</c:v>
                </c:pt>
                <c:pt idx="3855">
                  <c:v>16/11/2016 8:01</c:v>
                </c:pt>
                <c:pt idx="3856">
                  <c:v>16/11/2016 17:36</c:v>
                </c:pt>
                <c:pt idx="3857">
                  <c:v>16/11/2016 20:36</c:v>
                </c:pt>
                <c:pt idx="3858">
                  <c:v>17/11/2016 20:25</c:v>
                </c:pt>
                <c:pt idx="3859">
                  <c:v>18/11/2016 2:37</c:v>
                </c:pt>
                <c:pt idx="3860">
                  <c:v>18/11/2016 6:09</c:v>
                </c:pt>
                <c:pt idx="3861">
                  <c:v>18/11/2016 9:20</c:v>
                </c:pt>
                <c:pt idx="3862">
                  <c:v>18/11/2016 18:30</c:v>
                </c:pt>
                <c:pt idx="3863">
                  <c:v>18/11/2016 19:11</c:v>
                </c:pt>
                <c:pt idx="3864">
                  <c:v>19/11/2016 0:23</c:v>
                </c:pt>
                <c:pt idx="3865">
                  <c:v>19/11/2016 0:45</c:v>
                </c:pt>
                <c:pt idx="3866">
                  <c:v>19/11/2016 17:49</c:v>
                </c:pt>
                <c:pt idx="3867">
                  <c:v>20/11/2016 2:38</c:v>
                </c:pt>
                <c:pt idx="3868">
                  <c:v>20/11/2016 23:33</c:v>
                </c:pt>
                <c:pt idx="3869">
                  <c:v>21/11/2016 6:11</c:v>
                </c:pt>
                <c:pt idx="3870">
                  <c:v>21/11/2016 14:59</c:v>
                </c:pt>
                <c:pt idx="3871">
                  <c:v>21/11/2016 17:03</c:v>
                </c:pt>
                <c:pt idx="3872">
                  <c:v>22/11/2016 9:01</c:v>
                </c:pt>
                <c:pt idx="3873">
                  <c:v>22/11/2016 14:59</c:v>
                </c:pt>
                <c:pt idx="3874">
                  <c:v>22/11/2016 15:55</c:v>
                </c:pt>
                <c:pt idx="3875">
                  <c:v>23/11/2016 0:15</c:v>
                </c:pt>
                <c:pt idx="3876">
                  <c:v>23/11/2016 1:59</c:v>
                </c:pt>
                <c:pt idx="3877">
                  <c:v>23/11/2016 7:42</c:v>
                </c:pt>
                <c:pt idx="3878">
                  <c:v>23/11/2016 17:58</c:v>
                </c:pt>
                <c:pt idx="3879">
                  <c:v>23/11/2016 20:25</c:v>
                </c:pt>
                <c:pt idx="3880">
                  <c:v>26/11/2016 19:18</c:v>
                </c:pt>
                <c:pt idx="3881">
                  <c:v>27/11/2016 3:59</c:v>
                </c:pt>
                <c:pt idx="3882">
                  <c:v>27/11/2016 21:48</c:v>
                </c:pt>
                <c:pt idx="3883">
                  <c:v>28/11/2016 5:05</c:v>
                </c:pt>
                <c:pt idx="3884">
                  <c:v>28/11/2016 18:29</c:v>
                </c:pt>
                <c:pt idx="3885">
                  <c:v>28/11/2016 19:18</c:v>
                </c:pt>
                <c:pt idx="3886">
                  <c:v>28/11/2016 19:25</c:v>
                </c:pt>
                <c:pt idx="3887">
                  <c:v>28/11/2016 22:00</c:v>
                </c:pt>
                <c:pt idx="3888">
                  <c:v>29/11/2016 5:08</c:v>
                </c:pt>
                <c:pt idx="3889">
                  <c:v>29/11/2016 22:01</c:v>
                </c:pt>
                <c:pt idx="3890">
                  <c:v>30/11/2016 2:03</c:v>
                </c:pt>
                <c:pt idx="3891">
                  <c:v>30/11/2016 4:29</c:v>
                </c:pt>
                <c:pt idx="3892">
                  <c:v>30/11/2016 8:03</c:v>
                </c:pt>
                <c:pt idx="3893">
                  <c:v>30/11/2016 20:34</c:v>
                </c:pt>
                <c:pt idx="3894">
                  <c:v>30/11/2016 22:50</c:v>
                </c:pt>
                <c:pt idx="3895">
                  <c:v>01/12/2016 15:53</c:v>
                </c:pt>
                <c:pt idx="3896">
                  <c:v>01/12/2016 16:34</c:v>
                </c:pt>
                <c:pt idx="3897">
                  <c:v>01/12/2016 18:20</c:v>
                </c:pt>
                <c:pt idx="3898">
                  <c:v>01/12/2016 22:03</c:v>
                </c:pt>
                <c:pt idx="3899">
                  <c:v>02/12/2016 2:46</c:v>
                </c:pt>
                <c:pt idx="3900">
                  <c:v>03/12/2016 1:47</c:v>
                </c:pt>
                <c:pt idx="3901">
                  <c:v>03/12/2016 21:29</c:v>
                </c:pt>
                <c:pt idx="3902">
                  <c:v>03/12/2016 22:13</c:v>
                </c:pt>
                <c:pt idx="3903">
                  <c:v>04/12/2016 6:04</c:v>
                </c:pt>
                <c:pt idx="3904">
                  <c:v>04/12/2016 16:02</c:v>
                </c:pt>
                <c:pt idx="3905">
                  <c:v>04/12/2016 20:12</c:v>
                </c:pt>
                <c:pt idx="3906">
                  <c:v>05/12/2016 0:04</c:v>
                </c:pt>
                <c:pt idx="3907">
                  <c:v>05/12/2016 3:14</c:v>
                </c:pt>
                <c:pt idx="3908">
                  <c:v>05/12/2016 13:06</c:v>
                </c:pt>
                <c:pt idx="3909">
                  <c:v>05/12/2016 23:51</c:v>
                </c:pt>
                <c:pt idx="3910">
                  <c:v>06/12/2016 19:47</c:v>
                </c:pt>
                <c:pt idx="3911">
                  <c:v>06/12/2016 21:02</c:v>
                </c:pt>
                <c:pt idx="3912">
                  <c:v>07/12/2016 13:05</c:v>
                </c:pt>
                <c:pt idx="3913">
                  <c:v>07/12/2016 16:49</c:v>
                </c:pt>
                <c:pt idx="3914">
                  <c:v>07/12/2016 18:00</c:v>
                </c:pt>
                <c:pt idx="3915">
                  <c:v>07/12/2016 19:05</c:v>
                </c:pt>
                <c:pt idx="3916">
                  <c:v>07/12/2016 22:49</c:v>
                </c:pt>
                <c:pt idx="3917">
                  <c:v>08/12/2016 0:17</c:v>
                </c:pt>
                <c:pt idx="3918">
                  <c:v>08/12/2016 5:38</c:v>
                </c:pt>
                <c:pt idx="3919">
                  <c:v>08/12/2016 7:12</c:v>
                </c:pt>
                <c:pt idx="3920">
                  <c:v>09/12/2016 22:35</c:v>
                </c:pt>
                <c:pt idx="3921">
                  <c:v>09/12/2016 23:06</c:v>
                </c:pt>
                <c:pt idx="3922">
                  <c:v>10/12/2016 1:18</c:v>
                </c:pt>
                <c:pt idx="3923">
                  <c:v>10/12/2016 10:34</c:v>
                </c:pt>
                <c:pt idx="3924">
                  <c:v>11/12/2016 16:31</c:v>
                </c:pt>
                <c:pt idx="3925">
                  <c:v>12/12/2016 17:49</c:v>
                </c:pt>
                <c:pt idx="3926">
                  <c:v>13/12/2016 2:54</c:v>
                </c:pt>
                <c:pt idx="3927">
                  <c:v>14/12/2016 23:07</c:v>
                </c:pt>
                <c:pt idx="3928">
                  <c:v>15/12/2016 21:48</c:v>
                </c:pt>
                <c:pt idx="3929">
                  <c:v>16/12/2016 1:35</c:v>
                </c:pt>
                <c:pt idx="3930">
                  <c:v>16/12/2016 17:16</c:v>
                </c:pt>
                <c:pt idx="3931">
                  <c:v>17/12/2016 1:49</c:v>
                </c:pt>
                <c:pt idx="3932">
                  <c:v>17/12/2016 4:46</c:v>
                </c:pt>
                <c:pt idx="3933">
                  <c:v>17/12/2016 5:17</c:v>
                </c:pt>
                <c:pt idx="3934">
                  <c:v>18/12/2016 20:16</c:v>
                </c:pt>
                <c:pt idx="3935">
                  <c:v>18/12/2016 21:10</c:v>
                </c:pt>
                <c:pt idx="3936">
                  <c:v>19/12/2016 15:16</c:v>
                </c:pt>
                <c:pt idx="3937">
                  <c:v>20/12/2016 15:57</c:v>
                </c:pt>
                <c:pt idx="3938">
                  <c:v>21/12/2016 0:44</c:v>
                </c:pt>
                <c:pt idx="3939">
                  <c:v>21/12/2016 20:51</c:v>
                </c:pt>
                <c:pt idx="3940">
                  <c:v>22/12/2016 4:37</c:v>
                </c:pt>
                <c:pt idx="3941">
                  <c:v>22/12/2016 11:47</c:v>
                </c:pt>
                <c:pt idx="3942">
                  <c:v>22/12/2016 22:04</c:v>
                </c:pt>
                <c:pt idx="3943">
                  <c:v>24/12/2016 17:05</c:v>
                </c:pt>
                <c:pt idx="3944">
                  <c:v>24/12/2016 19:51</c:v>
                </c:pt>
                <c:pt idx="3945">
                  <c:v>26/12/2016 21:41</c:v>
                </c:pt>
                <c:pt idx="3946">
                  <c:v>27/12/2016 18:08</c:v>
                </c:pt>
                <c:pt idx="3947">
                  <c:v>28/12/2016 0:09</c:v>
                </c:pt>
                <c:pt idx="3948">
                  <c:v>28/12/2016 1:26</c:v>
                </c:pt>
                <c:pt idx="3949">
                  <c:v>28/12/2016 18:54</c:v>
                </c:pt>
                <c:pt idx="3950">
                  <c:v>28/12/2016 20:57</c:v>
                </c:pt>
                <c:pt idx="3951">
                  <c:v>29/12/2016 12:01</c:v>
                </c:pt>
                <c:pt idx="3952">
                  <c:v>29/12/2016 19:51</c:v>
                </c:pt>
                <c:pt idx="3953">
                  <c:v>29/12/2016 22:35</c:v>
                </c:pt>
                <c:pt idx="3954">
                  <c:v>30/12/2016 18:54</c:v>
                </c:pt>
                <c:pt idx="3955">
                  <c:v>30/12/2016 18:56</c:v>
                </c:pt>
                <c:pt idx="3956">
                  <c:v>30/12/2016 21:06</c:v>
                </c:pt>
                <c:pt idx="3957">
                  <c:v>01/01/2017 17:35</c:v>
                </c:pt>
                <c:pt idx="3958">
                  <c:v>01/01/2017 21:45</c:v>
                </c:pt>
                <c:pt idx="3959">
                  <c:v>02/01/2017 13:05</c:v>
                </c:pt>
                <c:pt idx="3960">
                  <c:v>02/01/2017 15:55</c:v>
                </c:pt>
                <c:pt idx="3961">
                  <c:v>02/01/2017 21:50</c:v>
                </c:pt>
                <c:pt idx="3962">
                  <c:v>03/01/2017 14:46</c:v>
                </c:pt>
                <c:pt idx="3963">
                  <c:v>03/01/2017 16:36</c:v>
                </c:pt>
                <c:pt idx="3964">
                  <c:v>05/01/2017 16:38</c:v>
                </c:pt>
                <c:pt idx="3965">
                  <c:v>05/01/2017 20:05</c:v>
                </c:pt>
                <c:pt idx="3966">
                  <c:v>06/01/2017 14:23</c:v>
                </c:pt>
                <c:pt idx="3967">
                  <c:v>06/01/2017 16:25</c:v>
                </c:pt>
                <c:pt idx="3968">
                  <c:v>06/01/2017 20:21</c:v>
                </c:pt>
                <c:pt idx="3969">
                  <c:v>07/01/2017 5:54</c:v>
                </c:pt>
                <c:pt idx="3970">
                  <c:v>07/01/2017 7:16</c:v>
                </c:pt>
                <c:pt idx="3971">
                  <c:v>07/01/2017 16:20</c:v>
                </c:pt>
                <c:pt idx="3972">
                  <c:v>09/01/2017 9:59</c:v>
                </c:pt>
                <c:pt idx="3973">
                  <c:v>09/01/2017 21:40</c:v>
                </c:pt>
                <c:pt idx="3974">
                  <c:v>10/01/2017 0:45</c:v>
                </c:pt>
                <c:pt idx="3975">
                  <c:v>10/01/2017 8:46</c:v>
                </c:pt>
                <c:pt idx="3976">
                  <c:v>10/01/2017 14:24</c:v>
                </c:pt>
                <c:pt idx="3977">
                  <c:v>10/01/2017 17:52</c:v>
                </c:pt>
                <c:pt idx="3978">
                  <c:v>11/01/2017 0:28</c:v>
                </c:pt>
                <c:pt idx="3979">
                  <c:v>11/01/2017 1:22</c:v>
                </c:pt>
                <c:pt idx="3980">
                  <c:v>11/01/2017 2:19</c:v>
                </c:pt>
                <c:pt idx="3981">
                  <c:v>11/01/2017 6:16</c:v>
                </c:pt>
                <c:pt idx="3982">
                  <c:v>11/01/2017 6:28</c:v>
                </c:pt>
                <c:pt idx="3983">
                  <c:v>12/01/2017 4:40</c:v>
                </c:pt>
                <c:pt idx="3984">
                  <c:v>12/01/2017 5:16</c:v>
                </c:pt>
                <c:pt idx="3985">
                  <c:v>12/01/2017 12:09</c:v>
                </c:pt>
                <c:pt idx="3986">
                  <c:v>14/01/2017 1:26</c:v>
                </c:pt>
                <c:pt idx="3987">
                  <c:v>15/01/2017 12:43</c:v>
                </c:pt>
                <c:pt idx="3988">
                  <c:v>16/01/2017 12:48</c:v>
                </c:pt>
                <c:pt idx="3989">
                  <c:v>17/01/2017 3:28</c:v>
                </c:pt>
                <c:pt idx="3990">
                  <c:v>17/01/2017 15:32</c:v>
                </c:pt>
                <c:pt idx="3991">
                  <c:v>17/01/2017 19:51</c:v>
                </c:pt>
                <c:pt idx="3992">
                  <c:v>17/01/2017 20:17</c:v>
                </c:pt>
                <c:pt idx="3993">
                  <c:v>18/01/2017 4:56</c:v>
                </c:pt>
                <c:pt idx="3994">
                  <c:v>18/01/2017 7:53</c:v>
                </c:pt>
                <c:pt idx="3995">
                  <c:v>18/01/2017 16:17</c:v>
                </c:pt>
                <c:pt idx="3996">
                  <c:v>19/01/2017 16:39</c:v>
                </c:pt>
                <c:pt idx="3997">
                  <c:v>20/01/2017 11:49</c:v>
                </c:pt>
                <c:pt idx="3998">
                  <c:v>20/01/2017 15:03</c:v>
                </c:pt>
                <c:pt idx="3999">
                  <c:v>21/01/2017 0:26</c:v>
                </c:pt>
                <c:pt idx="4000">
                  <c:v>21/01/2017 12:01</c:v>
                </c:pt>
                <c:pt idx="4001">
                  <c:v>23/01/2017 4:43</c:v>
                </c:pt>
                <c:pt idx="4002">
                  <c:v>23/01/2017 8:50</c:v>
                </c:pt>
                <c:pt idx="4003">
                  <c:v>23/01/2017 13:25</c:v>
                </c:pt>
                <c:pt idx="4004">
                  <c:v>23/01/2017 23:25</c:v>
                </c:pt>
                <c:pt idx="4005">
                  <c:v>24/01/2017 5:51</c:v>
                </c:pt>
                <c:pt idx="4006">
                  <c:v>24/01/2017 14:14</c:v>
                </c:pt>
                <c:pt idx="4007">
                  <c:v>24/01/2017 15:05</c:v>
                </c:pt>
                <c:pt idx="4008">
                  <c:v>24/01/2017 17:23</c:v>
                </c:pt>
                <c:pt idx="4009">
                  <c:v>25/01/2017 5:51</c:v>
                </c:pt>
                <c:pt idx="4010">
                  <c:v>25/01/2017 11:58</c:v>
                </c:pt>
                <c:pt idx="4011">
                  <c:v>26/01/2017 9:01</c:v>
                </c:pt>
                <c:pt idx="4012">
                  <c:v>26/01/2017 20:18</c:v>
                </c:pt>
                <c:pt idx="4013">
                  <c:v>26/01/2017 23:03</c:v>
                </c:pt>
                <c:pt idx="4014">
                  <c:v>27/01/2017 13:05</c:v>
                </c:pt>
                <c:pt idx="4015">
                  <c:v>27/01/2017 22:37</c:v>
                </c:pt>
                <c:pt idx="4016">
                  <c:v>27/01/2017 23:05</c:v>
                </c:pt>
                <c:pt idx="4017">
                  <c:v>28/01/2017 18:44</c:v>
                </c:pt>
                <c:pt idx="4018">
                  <c:v>31/01/2017 14:24</c:v>
                </c:pt>
                <c:pt idx="4019">
                  <c:v>31/01/2017 15:02</c:v>
                </c:pt>
                <c:pt idx="4020">
                  <c:v>31/01/2017 19:19</c:v>
                </c:pt>
                <c:pt idx="4021">
                  <c:v>31/01/2017 19:51</c:v>
                </c:pt>
                <c:pt idx="4022">
                  <c:v>31/01/2017 22:57</c:v>
                </c:pt>
                <c:pt idx="4023">
                  <c:v>01/02/2017 0:45</c:v>
                </c:pt>
                <c:pt idx="4024">
                  <c:v>01/02/2017 13:51</c:v>
                </c:pt>
                <c:pt idx="4025">
                  <c:v>01/02/2017 16:31</c:v>
                </c:pt>
                <c:pt idx="4026">
                  <c:v>01/02/2017 19:14</c:v>
                </c:pt>
                <c:pt idx="4027">
                  <c:v>01/02/2017 19:30</c:v>
                </c:pt>
                <c:pt idx="4028">
                  <c:v>02/02/2017 10:12</c:v>
                </c:pt>
                <c:pt idx="4029">
                  <c:v>02/02/2017 20:00</c:v>
                </c:pt>
                <c:pt idx="4030">
                  <c:v>02/02/2017 23:18</c:v>
                </c:pt>
                <c:pt idx="4031">
                  <c:v>03/02/2017 13:48</c:v>
                </c:pt>
                <c:pt idx="4032">
                  <c:v>03/02/2017 19:26</c:v>
                </c:pt>
                <c:pt idx="4033">
                  <c:v>04/02/2017 4:50</c:v>
                </c:pt>
                <c:pt idx="4034">
                  <c:v>04/02/2017 6:58</c:v>
                </c:pt>
                <c:pt idx="4035">
                  <c:v>06/02/2017 16:03</c:v>
                </c:pt>
                <c:pt idx="4036">
                  <c:v>06/02/2017 18:37</c:v>
                </c:pt>
                <c:pt idx="4037">
                  <c:v>06/02/2017 20:00</c:v>
                </c:pt>
                <c:pt idx="4038">
                  <c:v>07/02/2017 0:07</c:v>
                </c:pt>
                <c:pt idx="4039">
                  <c:v>08/02/2017 10:44</c:v>
                </c:pt>
                <c:pt idx="4040">
                  <c:v>08/02/2017 14:55</c:v>
                </c:pt>
                <c:pt idx="4041">
                  <c:v>08/02/2017 19:00</c:v>
                </c:pt>
                <c:pt idx="4042">
                  <c:v>09/02/2017 4:08</c:v>
                </c:pt>
                <c:pt idx="4043">
                  <c:v>09/02/2017 7:33</c:v>
                </c:pt>
                <c:pt idx="4044">
                  <c:v>09/02/2017 12:21</c:v>
                </c:pt>
                <c:pt idx="4045">
                  <c:v>09/02/2017 17:36</c:v>
                </c:pt>
                <c:pt idx="4046">
                  <c:v>09/02/2017 23:08</c:v>
                </c:pt>
                <c:pt idx="4047">
                  <c:v>10/02/2017 1:58</c:v>
                </c:pt>
                <c:pt idx="4048">
                  <c:v>10/02/2017 16:54</c:v>
                </c:pt>
                <c:pt idx="4049">
                  <c:v>12/02/2017 18:22</c:v>
                </c:pt>
                <c:pt idx="4050">
                  <c:v>13/02/2017 14:38</c:v>
                </c:pt>
                <c:pt idx="4051">
                  <c:v>13/02/2017 21:48</c:v>
                </c:pt>
                <c:pt idx="4052">
                  <c:v>14/02/2017 14:24</c:v>
                </c:pt>
                <c:pt idx="4053">
                  <c:v>14/02/2017 17:01</c:v>
                </c:pt>
                <c:pt idx="4054">
                  <c:v>14/02/2017 17:46</c:v>
                </c:pt>
                <c:pt idx="4055">
                  <c:v>15/02/2017 13:10</c:v>
                </c:pt>
                <c:pt idx="4056">
                  <c:v>16/02/2017 10:14</c:v>
                </c:pt>
                <c:pt idx="4057">
                  <c:v>17/02/2017 11:01</c:v>
                </c:pt>
                <c:pt idx="4058">
                  <c:v>20/02/2017 0:00</c:v>
                </c:pt>
                <c:pt idx="4059">
                  <c:v>24/02/2017 14:00</c:v>
                </c:pt>
                <c:pt idx="4060">
                  <c:v>24/02/2017 21:29</c:v>
                </c:pt>
                <c:pt idx="4061">
                  <c:v>27/02/2017 16:49</c:v>
                </c:pt>
                <c:pt idx="4062">
                  <c:v>01/03/2017 16:42</c:v>
                </c:pt>
                <c:pt idx="4063">
                  <c:v>06/03/2017 18:01</c:v>
                </c:pt>
              </c:strCache>
            </c:strRef>
          </c:cat>
          <c:val>
            <c:numRef>
              <c:f>'Date Created Pivot'!$C$5:$C$4069</c:f>
              <c:numCache>
                <c:formatCode>General</c:formatCode>
                <c:ptCount val="406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09">
                  <c:v>1</c:v>
                </c:pt>
                <c:pt idx="4014">
                  <c:v>1</c:v>
                </c:pt>
                <c:pt idx="4019">
                  <c:v>1</c:v>
                </c:pt>
                <c:pt idx="4022">
                  <c:v>1</c:v>
                </c:pt>
                <c:pt idx="4023">
                  <c:v>1</c:v>
                </c:pt>
                <c:pt idx="4027">
                  <c:v>1</c:v>
                </c:pt>
                <c:pt idx="4030">
                  <c:v>1</c:v>
                </c:pt>
                <c:pt idx="4034">
                  <c:v>1</c:v>
                </c:pt>
                <c:pt idx="4039">
                  <c:v>1</c:v>
                </c:pt>
                <c:pt idx="4046">
                  <c:v>1</c:v>
                </c:pt>
                <c:pt idx="4049">
                  <c:v>1</c:v>
                </c:pt>
                <c:pt idx="40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BA-42FB-8867-A0D10E7D622F}"/>
            </c:ext>
          </c:extLst>
        </c:ser>
        <c:ser>
          <c:idx val="2"/>
          <c:order val="2"/>
          <c:tx>
            <c:strRef>
              <c:f>'Date Created Pivot'!$D$3:$D$4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Pivot'!$A$5:$A$4069</c:f>
              <c:strCache>
                <c:ptCount val="4064"/>
                <c:pt idx="0">
                  <c:v>17/05/2009 3:55</c:v>
                </c:pt>
                <c:pt idx="1">
                  <c:v>13/07/2009 16:54</c:v>
                </c:pt>
                <c:pt idx="2">
                  <c:v>18/08/2009 21:29</c:v>
                </c:pt>
                <c:pt idx="3">
                  <c:v>25/08/2009 15:26</c:v>
                </c:pt>
                <c:pt idx="4">
                  <c:v>12/09/2009 1:21</c:v>
                </c:pt>
                <c:pt idx="5">
                  <c:v>14/09/2009 6:05</c:v>
                </c:pt>
                <c:pt idx="6">
                  <c:v>14/09/2009 21:38</c:v>
                </c:pt>
                <c:pt idx="7">
                  <c:v>23/09/2009 13:35</c:v>
                </c:pt>
                <c:pt idx="8">
                  <c:v>23/09/2009 17:24</c:v>
                </c:pt>
                <c:pt idx="9">
                  <c:v>02/10/2009 2:31</c:v>
                </c:pt>
                <c:pt idx="10">
                  <c:v>16/10/2009 22:02</c:v>
                </c:pt>
                <c:pt idx="11">
                  <c:v>05/11/2009 18:02</c:v>
                </c:pt>
                <c:pt idx="12">
                  <c:v>06/11/2009 20:07</c:v>
                </c:pt>
                <c:pt idx="13">
                  <c:v>10/11/2009 16:48</c:v>
                </c:pt>
                <c:pt idx="14">
                  <c:v>14/01/2010 13:00</c:v>
                </c:pt>
                <c:pt idx="15">
                  <c:v>16/01/2010 22:04</c:v>
                </c:pt>
                <c:pt idx="16">
                  <c:v>20/01/2010 10:11</c:v>
                </c:pt>
                <c:pt idx="17">
                  <c:v>27/01/2010 4:11</c:v>
                </c:pt>
                <c:pt idx="18">
                  <c:v>04/02/2010 7:45</c:v>
                </c:pt>
                <c:pt idx="19">
                  <c:v>06/02/2010 22:03</c:v>
                </c:pt>
                <c:pt idx="20">
                  <c:v>26/02/2010 21:36</c:v>
                </c:pt>
                <c:pt idx="21">
                  <c:v>10/03/2010 21:15</c:v>
                </c:pt>
                <c:pt idx="22">
                  <c:v>11/03/2010 20:02</c:v>
                </c:pt>
                <c:pt idx="23">
                  <c:v>13/03/2010 5:48</c:v>
                </c:pt>
                <c:pt idx="24">
                  <c:v>17/03/2010 10:48</c:v>
                </c:pt>
                <c:pt idx="25">
                  <c:v>18/03/2010 17:52</c:v>
                </c:pt>
                <c:pt idx="26">
                  <c:v>29/03/2010 15:54</c:v>
                </c:pt>
                <c:pt idx="27">
                  <c:v>30/03/2010 5:53</c:v>
                </c:pt>
                <c:pt idx="28">
                  <c:v>06/04/2010 17:52</c:v>
                </c:pt>
                <c:pt idx="29">
                  <c:v>23/04/2010 19:28</c:v>
                </c:pt>
                <c:pt idx="30">
                  <c:v>01/05/2010 5:45</c:v>
                </c:pt>
                <c:pt idx="31">
                  <c:v>06/05/2010 4:48</c:v>
                </c:pt>
                <c:pt idx="32">
                  <c:v>12/05/2010 6:54</c:v>
                </c:pt>
                <c:pt idx="33">
                  <c:v>14/05/2010 21:58</c:v>
                </c:pt>
                <c:pt idx="34">
                  <c:v>15/05/2010 22:19</c:v>
                </c:pt>
                <c:pt idx="35">
                  <c:v>24/05/2010 12:56</c:v>
                </c:pt>
                <c:pt idx="36">
                  <c:v>26/05/2010 15:54</c:v>
                </c:pt>
                <c:pt idx="37">
                  <c:v>01/06/2010 18:07</c:v>
                </c:pt>
                <c:pt idx="38">
                  <c:v>03/06/2010 21:16</c:v>
                </c:pt>
                <c:pt idx="39">
                  <c:v>03/06/2010 22:10</c:v>
                </c:pt>
                <c:pt idx="40">
                  <c:v>06/06/2010 19:09</c:v>
                </c:pt>
                <c:pt idx="41">
                  <c:v>09/06/2010 0:28</c:v>
                </c:pt>
                <c:pt idx="42">
                  <c:v>11/06/2010 19:14</c:v>
                </c:pt>
                <c:pt idx="43">
                  <c:v>14/06/2010 2:01</c:v>
                </c:pt>
                <c:pt idx="44">
                  <c:v>18/06/2010 3:00</c:v>
                </c:pt>
                <c:pt idx="45">
                  <c:v>18/06/2010 20:06</c:v>
                </c:pt>
                <c:pt idx="46">
                  <c:v>25/06/2010 2:46</c:v>
                </c:pt>
                <c:pt idx="47">
                  <c:v>26/06/2010 0:35</c:v>
                </c:pt>
                <c:pt idx="48">
                  <c:v>28/06/2010 5:28</c:v>
                </c:pt>
                <c:pt idx="49">
                  <c:v>19/07/2010 21:26</c:v>
                </c:pt>
                <c:pt idx="50">
                  <c:v>20/07/2010 5:32</c:v>
                </c:pt>
                <c:pt idx="51">
                  <c:v>20/07/2010 18:38</c:v>
                </c:pt>
                <c:pt idx="52">
                  <c:v>05/08/2010 17:09</c:v>
                </c:pt>
                <c:pt idx="53">
                  <c:v>09/08/2010 1:34</c:v>
                </c:pt>
                <c:pt idx="54">
                  <c:v>27/08/2010 0:16</c:v>
                </c:pt>
                <c:pt idx="55">
                  <c:v>08/09/2010 20:04</c:v>
                </c:pt>
                <c:pt idx="56">
                  <c:v>09/09/2010 14:30</c:v>
                </c:pt>
                <c:pt idx="57">
                  <c:v>10/09/2010 3:03</c:v>
                </c:pt>
                <c:pt idx="58">
                  <c:v>13/09/2010 20:28</c:v>
                </c:pt>
                <c:pt idx="59">
                  <c:v>15/09/2010 16:25</c:v>
                </c:pt>
                <c:pt idx="60">
                  <c:v>05/10/2010 22:54</c:v>
                </c:pt>
                <c:pt idx="61">
                  <c:v>07/10/2010 19:34</c:v>
                </c:pt>
                <c:pt idx="62">
                  <c:v>13/10/2010 0:40</c:v>
                </c:pt>
                <c:pt idx="63">
                  <c:v>14/10/2010 15:43</c:v>
                </c:pt>
                <c:pt idx="64">
                  <c:v>18/10/2010 5:24</c:v>
                </c:pt>
                <c:pt idx="65">
                  <c:v>27/10/2010 6:20</c:v>
                </c:pt>
                <c:pt idx="66">
                  <c:v>29/10/2010 8:43</c:v>
                </c:pt>
                <c:pt idx="67">
                  <c:v>05/11/2010 14:54</c:v>
                </c:pt>
                <c:pt idx="68">
                  <c:v>20/11/2010 19:34</c:v>
                </c:pt>
                <c:pt idx="69">
                  <c:v>23/11/2010 3:08</c:v>
                </c:pt>
                <c:pt idx="70">
                  <c:v>23/11/2010 5:35</c:v>
                </c:pt>
                <c:pt idx="71">
                  <c:v>25/11/2010 5:45</c:v>
                </c:pt>
                <c:pt idx="72">
                  <c:v>01/12/2010 18:10</c:v>
                </c:pt>
                <c:pt idx="73">
                  <c:v>02/12/2010 2:34</c:v>
                </c:pt>
                <c:pt idx="74">
                  <c:v>04/12/2010 2:06</c:v>
                </c:pt>
                <c:pt idx="75">
                  <c:v>14/12/2010 8:51</c:v>
                </c:pt>
                <c:pt idx="76">
                  <c:v>19/12/2010 21:17</c:v>
                </c:pt>
                <c:pt idx="77">
                  <c:v>24/12/2010 2:40</c:v>
                </c:pt>
                <c:pt idx="78">
                  <c:v>30/12/2010 20:08</c:v>
                </c:pt>
                <c:pt idx="79">
                  <c:v>12/01/2011 5:57</c:v>
                </c:pt>
                <c:pt idx="80">
                  <c:v>12/01/2011 7:44</c:v>
                </c:pt>
                <c:pt idx="81">
                  <c:v>12/01/2011 7:49</c:v>
                </c:pt>
                <c:pt idx="82">
                  <c:v>14/01/2011 10:18</c:v>
                </c:pt>
                <c:pt idx="83">
                  <c:v>21/01/2011 1:56</c:v>
                </c:pt>
                <c:pt idx="84">
                  <c:v>21/01/2011 15:35</c:v>
                </c:pt>
                <c:pt idx="85">
                  <c:v>21/01/2011 23:52</c:v>
                </c:pt>
                <c:pt idx="86">
                  <c:v>22/01/2011 0:46</c:v>
                </c:pt>
                <c:pt idx="87">
                  <c:v>24/01/2011 16:40</c:v>
                </c:pt>
                <c:pt idx="88">
                  <c:v>24/01/2011 19:48</c:v>
                </c:pt>
                <c:pt idx="89">
                  <c:v>25/01/2011 23:20</c:v>
                </c:pt>
                <c:pt idx="90">
                  <c:v>27/01/2011 0:37</c:v>
                </c:pt>
                <c:pt idx="91">
                  <c:v>02/02/2011 12:57</c:v>
                </c:pt>
                <c:pt idx="92">
                  <c:v>11/02/2011 19:07</c:v>
                </c:pt>
                <c:pt idx="93">
                  <c:v>13/02/2011 2:03</c:v>
                </c:pt>
                <c:pt idx="94">
                  <c:v>13/02/2011 18:09</c:v>
                </c:pt>
                <c:pt idx="95">
                  <c:v>14/02/2011 12:38</c:v>
                </c:pt>
                <c:pt idx="96">
                  <c:v>16/02/2011 18:24</c:v>
                </c:pt>
                <c:pt idx="97">
                  <c:v>18/02/2011 16:54</c:v>
                </c:pt>
                <c:pt idx="98">
                  <c:v>21/02/2011 11:55</c:v>
                </c:pt>
                <c:pt idx="99">
                  <c:v>10/03/2011 16:41</c:v>
                </c:pt>
                <c:pt idx="100">
                  <c:v>17/03/2011 2:19</c:v>
                </c:pt>
                <c:pt idx="101">
                  <c:v>17/03/2011 9:39</c:v>
                </c:pt>
                <c:pt idx="102">
                  <c:v>22/03/2011 4:21</c:v>
                </c:pt>
                <c:pt idx="103">
                  <c:v>23/03/2011 21:37</c:v>
                </c:pt>
                <c:pt idx="104">
                  <c:v>24/03/2011 20:01</c:v>
                </c:pt>
                <c:pt idx="105">
                  <c:v>24/03/2011 23:02</c:v>
                </c:pt>
                <c:pt idx="106">
                  <c:v>30/03/2011 22:36</c:v>
                </c:pt>
                <c:pt idx="107">
                  <c:v>31/03/2011 3:42</c:v>
                </c:pt>
                <c:pt idx="108">
                  <c:v>02/04/2011 23:34</c:v>
                </c:pt>
                <c:pt idx="109">
                  <c:v>03/04/2011 16:10</c:v>
                </c:pt>
                <c:pt idx="110">
                  <c:v>04/04/2011 20:47</c:v>
                </c:pt>
                <c:pt idx="111">
                  <c:v>05/04/2011 2:13</c:v>
                </c:pt>
                <c:pt idx="112">
                  <c:v>05/04/2011 3:53</c:v>
                </c:pt>
                <c:pt idx="113">
                  <c:v>05/04/2011 19:52</c:v>
                </c:pt>
                <c:pt idx="114">
                  <c:v>05/04/2011 20:50</c:v>
                </c:pt>
                <c:pt idx="115">
                  <c:v>11/04/2011 3:49</c:v>
                </c:pt>
                <c:pt idx="116">
                  <c:v>13/04/2011 0:20</c:v>
                </c:pt>
                <c:pt idx="117">
                  <c:v>13/04/2011 2:22</c:v>
                </c:pt>
                <c:pt idx="118">
                  <c:v>15/04/2011 18:11</c:v>
                </c:pt>
                <c:pt idx="119">
                  <c:v>25/04/2011 4:33</c:v>
                </c:pt>
                <c:pt idx="120">
                  <c:v>30/04/2011 2:04</c:v>
                </c:pt>
                <c:pt idx="121">
                  <c:v>02/05/2011 22:47</c:v>
                </c:pt>
                <c:pt idx="122">
                  <c:v>03/05/2011 23:21</c:v>
                </c:pt>
                <c:pt idx="123">
                  <c:v>05/05/2011 19:33</c:v>
                </c:pt>
                <c:pt idx="124">
                  <c:v>07/05/2011 12:10</c:v>
                </c:pt>
                <c:pt idx="125">
                  <c:v>08/05/2011 15:18</c:v>
                </c:pt>
                <c:pt idx="126">
                  <c:v>08/05/2011 21:06</c:v>
                </c:pt>
                <c:pt idx="127">
                  <c:v>09/05/2011 17:31</c:v>
                </c:pt>
                <c:pt idx="128">
                  <c:v>12/05/2011 17:02</c:v>
                </c:pt>
                <c:pt idx="129">
                  <c:v>16/05/2011 17:50</c:v>
                </c:pt>
                <c:pt idx="130">
                  <c:v>19/05/2011 1:14</c:v>
                </c:pt>
                <c:pt idx="131">
                  <c:v>19/05/2011 21:14</c:v>
                </c:pt>
                <c:pt idx="132">
                  <c:v>24/05/2011 0:31</c:v>
                </c:pt>
                <c:pt idx="133">
                  <c:v>24/05/2011 6:51</c:v>
                </c:pt>
                <c:pt idx="134">
                  <c:v>25/05/2011 0:35</c:v>
                </c:pt>
                <c:pt idx="135">
                  <c:v>26/05/2011 13:42</c:v>
                </c:pt>
                <c:pt idx="136">
                  <c:v>27/05/2011 19:45</c:v>
                </c:pt>
                <c:pt idx="137">
                  <c:v>28/05/2011 18:54</c:v>
                </c:pt>
                <c:pt idx="138">
                  <c:v>31/05/2011 15:19</c:v>
                </c:pt>
                <c:pt idx="139">
                  <c:v>01/06/2011 19:05</c:v>
                </c:pt>
                <c:pt idx="140">
                  <c:v>02/06/2011 15:34</c:v>
                </c:pt>
                <c:pt idx="141">
                  <c:v>03/06/2011 11:57</c:v>
                </c:pt>
                <c:pt idx="142">
                  <c:v>07/06/2011 4:42</c:v>
                </c:pt>
                <c:pt idx="143">
                  <c:v>09/06/2011 4:43</c:v>
                </c:pt>
                <c:pt idx="144">
                  <c:v>09/06/2011 5:37</c:v>
                </c:pt>
                <c:pt idx="145">
                  <c:v>11/06/2011 3:02</c:v>
                </c:pt>
                <c:pt idx="146">
                  <c:v>12/06/2011 3:14</c:v>
                </c:pt>
                <c:pt idx="147">
                  <c:v>12/06/2011 7:08</c:v>
                </c:pt>
                <c:pt idx="148">
                  <c:v>16/06/2011 17:32</c:v>
                </c:pt>
                <c:pt idx="149">
                  <c:v>17/06/2011 18:46</c:v>
                </c:pt>
                <c:pt idx="150">
                  <c:v>19/06/2011 15:07</c:v>
                </c:pt>
                <c:pt idx="151">
                  <c:v>24/06/2011 7:27</c:v>
                </c:pt>
                <c:pt idx="152">
                  <c:v>24/06/2011 20:08</c:v>
                </c:pt>
                <c:pt idx="153">
                  <c:v>29/06/2011 1:17</c:v>
                </c:pt>
                <c:pt idx="154">
                  <c:v>29/06/2011 1:39</c:v>
                </c:pt>
                <c:pt idx="155">
                  <c:v>06/07/2011 2:32</c:v>
                </c:pt>
                <c:pt idx="156">
                  <c:v>06/07/2011 21:05</c:v>
                </c:pt>
                <c:pt idx="157">
                  <c:v>06/07/2011 21:30</c:v>
                </c:pt>
                <c:pt idx="158">
                  <c:v>07/07/2011 14:38</c:v>
                </c:pt>
                <c:pt idx="159">
                  <c:v>07/07/2011 20:05</c:v>
                </c:pt>
                <c:pt idx="160">
                  <c:v>08/07/2011 20:12</c:v>
                </c:pt>
                <c:pt idx="161">
                  <c:v>12/07/2011 2:45</c:v>
                </c:pt>
                <c:pt idx="162">
                  <c:v>12/07/2011 16:01</c:v>
                </c:pt>
                <c:pt idx="163">
                  <c:v>15/07/2011 1:39</c:v>
                </c:pt>
                <c:pt idx="164">
                  <c:v>23/07/2011 0:18</c:v>
                </c:pt>
                <c:pt idx="165">
                  <c:v>26/07/2011 8:10</c:v>
                </c:pt>
                <c:pt idx="166">
                  <c:v>26/07/2011 17:02</c:v>
                </c:pt>
                <c:pt idx="167">
                  <c:v>27/07/2011 18:04</c:v>
                </c:pt>
                <c:pt idx="168">
                  <c:v>27/07/2011 19:32</c:v>
                </c:pt>
                <c:pt idx="169">
                  <c:v>28/07/2011 18:57</c:v>
                </c:pt>
                <c:pt idx="170">
                  <c:v>29/07/2011 18:12</c:v>
                </c:pt>
                <c:pt idx="171">
                  <c:v>30/07/2011 17:30</c:v>
                </c:pt>
                <c:pt idx="172">
                  <c:v>02/08/2011 21:20</c:v>
                </c:pt>
                <c:pt idx="173">
                  <c:v>03/08/2011 17:36</c:v>
                </c:pt>
                <c:pt idx="174">
                  <c:v>04/08/2011 20:39</c:v>
                </c:pt>
                <c:pt idx="175">
                  <c:v>06/08/2011 14:30</c:v>
                </c:pt>
                <c:pt idx="176">
                  <c:v>08/08/2011 16:35</c:v>
                </c:pt>
                <c:pt idx="177">
                  <c:v>08/08/2011 16:58</c:v>
                </c:pt>
                <c:pt idx="178">
                  <c:v>08/08/2011 17:12</c:v>
                </c:pt>
                <c:pt idx="179">
                  <c:v>09/08/2011 4:54</c:v>
                </c:pt>
                <c:pt idx="180">
                  <c:v>10/08/2011 21:02</c:v>
                </c:pt>
                <c:pt idx="181">
                  <c:v>11/08/2011 1:00</c:v>
                </c:pt>
                <c:pt idx="182">
                  <c:v>12/08/2011 4:37</c:v>
                </c:pt>
                <c:pt idx="183">
                  <c:v>16/08/2011 22:00</c:v>
                </c:pt>
                <c:pt idx="184">
                  <c:v>17/08/2011 20:22</c:v>
                </c:pt>
                <c:pt idx="185">
                  <c:v>23/08/2011 18:28</c:v>
                </c:pt>
                <c:pt idx="186">
                  <c:v>24/08/2011 3:00</c:v>
                </c:pt>
                <c:pt idx="187">
                  <c:v>27/08/2011 3:58</c:v>
                </c:pt>
                <c:pt idx="188">
                  <c:v>29/08/2011 0:18</c:v>
                </c:pt>
                <c:pt idx="189">
                  <c:v>30/08/2011 16:12</c:v>
                </c:pt>
                <c:pt idx="190">
                  <c:v>31/08/2011 4:30</c:v>
                </c:pt>
                <c:pt idx="191">
                  <c:v>02/09/2011 7:08</c:v>
                </c:pt>
                <c:pt idx="192">
                  <c:v>02/09/2011 18:52</c:v>
                </c:pt>
                <c:pt idx="193">
                  <c:v>07/09/2011 23:57</c:v>
                </c:pt>
                <c:pt idx="194">
                  <c:v>09/09/2011 17:07</c:v>
                </c:pt>
                <c:pt idx="195">
                  <c:v>09/09/2011 19:41</c:v>
                </c:pt>
                <c:pt idx="196">
                  <c:v>10/09/2011 0:01</c:v>
                </c:pt>
                <c:pt idx="197">
                  <c:v>13/09/2011 20:56</c:v>
                </c:pt>
                <c:pt idx="198">
                  <c:v>14/09/2011 15:22</c:v>
                </c:pt>
                <c:pt idx="199">
                  <c:v>16/09/2011 17:35</c:v>
                </c:pt>
                <c:pt idx="200">
                  <c:v>16/09/2011 23:09</c:v>
                </c:pt>
                <c:pt idx="201">
                  <c:v>20/09/2011 20:54</c:v>
                </c:pt>
                <c:pt idx="202">
                  <c:v>23/09/2011 3:39</c:v>
                </c:pt>
                <c:pt idx="203">
                  <c:v>25/09/2011 2:53</c:v>
                </c:pt>
                <c:pt idx="204">
                  <c:v>26/09/2011 19:16</c:v>
                </c:pt>
                <c:pt idx="205">
                  <c:v>02/10/2011 14:02</c:v>
                </c:pt>
                <c:pt idx="206">
                  <c:v>05/10/2011 4:23</c:v>
                </c:pt>
                <c:pt idx="207">
                  <c:v>13/10/2011 20:58</c:v>
                </c:pt>
                <c:pt idx="208">
                  <c:v>17/10/2011 4:48</c:v>
                </c:pt>
                <c:pt idx="209">
                  <c:v>17/10/2011 15:11</c:v>
                </c:pt>
                <c:pt idx="210">
                  <c:v>22/10/2011 1:02</c:v>
                </c:pt>
                <c:pt idx="211">
                  <c:v>24/10/2011 14:46</c:v>
                </c:pt>
                <c:pt idx="212">
                  <c:v>28/10/2011 16:35</c:v>
                </c:pt>
                <c:pt idx="213">
                  <c:v>29/10/2011 1:13</c:v>
                </c:pt>
                <c:pt idx="214">
                  <c:v>29/10/2011 3:35</c:v>
                </c:pt>
                <c:pt idx="215">
                  <c:v>31/10/2011 4:06</c:v>
                </c:pt>
                <c:pt idx="216">
                  <c:v>01/11/2011 4:45</c:v>
                </c:pt>
                <c:pt idx="217">
                  <c:v>03/11/2011 2:39</c:v>
                </c:pt>
                <c:pt idx="218">
                  <c:v>05/11/2011 21:21</c:v>
                </c:pt>
                <c:pt idx="219">
                  <c:v>07/11/2011 17:53</c:v>
                </c:pt>
                <c:pt idx="220">
                  <c:v>08/11/2011 18:21</c:v>
                </c:pt>
                <c:pt idx="221">
                  <c:v>11/11/2011 18:17</c:v>
                </c:pt>
                <c:pt idx="222">
                  <c:v>13/11/2011 16:05</c:v>
                </c:pt>
                <c:pt idx="223">
                  <c:v>14/11/2011 6:34</c:v>
                </c:pt>
                <c:pt idx="224">
                  <c:v>15/11/2011 11:49</c:v>
                </c:pt>
                <c:pt idx="225">
                  <c:v>16/11/2011 0:19</c:v>
                </c:pt>
                <c:pt idx="226">
                  <c:v>16/11/2011 1:26</c:v>
                </c:pt>
                <c:pt idx="227">
                  <c:v>18/11/2011 1:00</c:v>
                </c:pt>
                <c:pt idx="228">
                  <c:v>18/11/2011 20:48</c:v>
                </c:pt>
                <c:pt idx="229">
                  <c:v>21/11/2011 5:16</c:v>
                </c:pt>
                <c:pt idx="230">
                  <c:v>22/11/2011 16:12</c:v>
                </c:pt>
                <c:pt idx="231">
                  <c:v>23/11/2011 18:35</c:v>
                </c:pt>
                <c:pt idx="232">
                  <c:v>29/11/2011 4:04</c:v>
                </c:pt>
                <c:pt idx="233">
                  <c:v>30/11/2011 6:01</c:v>
                </c:pt>
                <c:pt idx="234">
                  <c:v>01/12/2011 18:11</c:v>
                </c:pt>
                <c:pt idx="235">
                  <c:v>02/12/2011 19:05</c:v>
                </c:pt>
                <c:pt idx="236">
                  <c:v>05/12/2011 11:33</c:v>
                </c:pt>
                <c:pt idx="237">
                  <c:v>06/12/2011 0:34</c:v>
                </c:pt>
                <c:pt idx="238">
                  <c:v>06/12/2011 22:47</c:v>
                </c:pt>
                <c:pt idx="239">
                  <c:v>06/12/2011 23:06</c:v>
                </c:pt>
                <c:pt idx="240">
                  <c:v>07/12/2011 1:36</c:v>
                </c:pt>
                <c:pt idx="241">
                  <c:v>15/12/2011 3:35</c:v>
                </c:pt>
                <c:pt idx="242">
                  <c:v>16/12/2011 13:14</c:v>
                </c:pt>
                <c:pt idx="243">
                  <c:v>16/12/2011 23:49</c:v>
                </c:pt>
                <c:pt idx="244">
                  <c:v>17/12/2011 21:46</c:v>
                </c:pt>
                <c:pt idx="245">
                  <c:v>18/12/2011 21:33</c:v>
                </c:pt>
                <c:pt idx="246">
                  <c:v>19/12/2011 21:12</c:v>
                </c:pt>
                <c:pt idx="247">
                  <c:v>21/12/2011 2:08</c:v>
                </c:pt>
                <c:pt idx="248">
                  <c:v>27/12/2011 17:43</c:v>
                </c:pt>
                <c:pt idx="249">
                  <c:v>29/12/2011 18:54</c:v>
                </c:pt>
                <c:pt idx="250">
                  <c:v>01/01/2012 15:34</c:v>
                </c:pt>
                <c:pt idx="251">
                  <c:v>03/01/2012 19:26</c:v>
                </c:pt>
                <c:pt idx="252">
                  <c:v>10/01/2012 17:44</c:v>
                </c:pt>
                <c:pt idx="253">
                  <c:v>12/01/2012 21:43</c:v>
                </c:pt>
                <c:pt idx="254">
                  <c:v>13/01/2012 2:49</c:v>
                </c:pt>
                <c:pt idx="255">
                  <c:v>13/01/2012 22:03</c:v>
                </c:pt>
                <c:pt idx="256">
                  <c:v>15/01/2012 17:31</c:v>
                </c:pt>
                <c:pt idx="257">
                  <c:v>16/01/2012 15:37</c:v>
                </c:pt>
                <c:pt idx="258">
                  <c:v>17/01/2012 14:23</c:v>
                </c:pt>
                <c:pt idx="259">
                  <c:v>18/01/2012 1:08</c:v>
                </c:pt>
                <c:pt idx="260">
                  <c:v>18/01/2012 7:39</c:v>
                </c:pt>
                <c:pt idx="261">
                  <c:v>19/01/2012 0:53</c:v>
                </c:pt>
                <c:pt idx="262">
                  <c:v>19/01/2012 11:21</c:v>
                </c:pt>
                <c:pt idx="263">
                  <c:v>19/01/2012 17:33</c:v>
                </c:pt>
                <c:pt idx="264">
                  <c:v>25/01/2012 19:14</c:v>
                </c:pt>
                <c:pt idx="265">
                  <c:v>25/01/2012 20:33</c:v>
                </c:pt>
                <c:pt idx="266">
                  <c:v>25/01/2012 20:34</c:v>
                </c:pt>
                <c:pt idx="267">
                  <c:v>26/01/2012 9:01</c:v>
                </c:pt>
                <c:pt idx="268">
                  <c:v>27/01/2012 0:07</c:v>
                </c:pt>
                <c:pt idx="269">
                  <c:v>28/01/2012 16:17</c:v>
                </c:pt>
                <c:pt idx="270">
                  <c:v>29/01/2012 16:18</c:v>
                </c:pt>
                <c:pt idx="271">
                  <c:v>30/01/2012 1:29</c:v>
                </c:pt>
                <c:pt idx="272">
                  <c:v>31/01/2012 0:28</c:v>
                </c:pt>
                <c:pt idx="273">
                  <c:v>31/01/2012 18:16</c:v>
                </c:pt>
                <c:pt idx="274">
                  <c:v>31/01/2012 20:06</c:v>
                </c:pt>
                <c:pt idx="275">
                  <c:v>31/01/2012 22:46</c:v>
                </c:pt>
                <c:pt idx="276">
                  <c:v>31/01/2012 23:30</c:v>
                </c:pt>
                <c:pt idx="277">
                  <c:v>02/02/2012 4:47</c:v>
                </c:pt>
                <c:pt idx="278">
                  <c:v>02/02/2012 15:39</c:v>
                </c:pt>
                <c:pt idx="279">
                  <c:v>06/02/2012 20:17</c:v>
                </c:pt>
                <c:pt idx="280">
                  <c:v>07/02/2012 2:43</c:v>
                </c:pt>
                <c:pt idx="281">
                  <c:v>07/02/2012 21:10</c:v>
                </c:pt>
                <c:pt idx="282">
                  <c:v>09/02/2012 1:00</c:v>
                </c:pt>
                <c:pt idx="283">
                  <c:v>09/02/2012 1:56</c:v>
                </c:pt>
                <c:pt idx="284">
                  <c:v>09/02/2012 4:02</c:v>
                </c:pt>
                <c:pt idx="285">
                  <c:v>09/02/2012 15:07</c:v>
                </c:pt>
                <c:pt idx="286">
                  <c:v>10/02/2012 23:36</c:v>
                </c:pt>
                <c:pt idx="287">
                  <c:v>13/02/2012 15:17</c:v>
                </c:pt>
                <c:pt idx="288">
                  <c:v>17/02/2012 1:35</c:v>
                </c:pt>
                <c:pt idx="289">
                  <c:v>17/02/2012 13:17</c:v>
                </c:pt>
                <c:pt idx="290">
                  <c:v>19/02/2012 17:12</c:v>
                </c:pt>
                <c:pt idx="291">
                  <c:v>20/02/2012 17:37</c:v>
                </c:pt>
                <c:pt idx="292">
                  <c:v>21/02/2012 20:40</c:v>
                </c:pt>
                <c:pt idx="293">
                  <c:v>22/02/2012 1:22</c:v>
                </c:pt>
                <c:pt idx="294">
                  <c:v>22/02/2012 6:03</c:v>
                </c:pt>
                <c:pt idx="295">
                  <c:v>24/02/2012 14:42</c:v>
                </c:pt>
                <c:pt idx="296">
                  <c:v>28/02/2012 1:57</c:v>
                </c:pt>
                <c:pt idx="297">
                  <c:v>28/02/2012 14:45</c:v>
                </c:pt>
                <c:pt idx="298">
                  <c:v>01/03/2012 21:53</c:v>
                </c:pt>
                <c:pt idx="299">
                  <c:v>02/03/2012 18:00</c:v>
                </c:pt>
                <c:pt idx="300">
                  <c:v>02/03/2012 21:00</c:v>
                </c:pt>
                <c:pt idx="301">
                  <c:v>03/03/2012 0:03</c:v>
                </c:pt>
                <c:pt idx="302">
                  <c:v>05/03/2012 0:55</c:v>
                </c:pt>
                <c:pt idx="303">
                  <c:v>05/03/2012 17:25</c:v>
                </c:pt>
                <c:pt idx="304">
                  <c:v>05/03/2012 17:46</c:v>
                </c:pt>
                <c:pt idx="305">
                  <c:v>05/03/2012 18:33</c:v>
                </c:pt>
                <c:pt idx="306">
                  <c:v>06/03/2012 19:00</c:v>
                </c:pt>
                <c:pt idx="307">
                  <c:v>09/03/2012 19:19</c:v>
                </c:pt>
                <c:pt idx="308">
                  <c:v>09/03/2012 22:45</c:v>
                </c:pt>
                <c:pt idx="309">
                  <c:v>10/03/2012 3:00</c:v>
                </c:pt>
                <c:pt idx="310">
                  <c:v>10/03/2012 5:42</c:v>
                </c:pt>
                <c:pt idx="311">
                  <c:v>13/03/2012 17:02</c:v>
                </c:pt>
                <c:pt idx="312">
                  <c:v>13/03/2012 19:15</c:v>
                </c:pt>
                <c:pt idx="313">
                  <c:v>15/03/2012 1:20</c:v>
                </c:pt>
                <c:pt idx="314">
                  <c:v>17/03/2012 11:02</c:v>
                </c:pt>
                <c:pt idx="315">
                  <c:v>19/03/2012 16:31</c:v>
                </c:pt>
                <c:pt idx="316">
                  <c:v>19/03/2012 16:44</c:v>
                </c:pt>
                <c:pt idx="317">
                  <c:v>19/03/2012 18:34</c:v>
                </c:pt>
                <c:pt idx="318">
                  <c:v>19/03/2012 18:38</c:v>
                </c:pt>
                <c:pt idx="319">
                  <c:v>19/03/2012 20:02</c:v>
                </c:pt>
                <c:pt idx="320">
                  <c:v>19/03/2012 21:22</c:v>
                </c:pt>
                <c:pt idx="321">
                  <c:v>19/03/2012 23:26</c:v>
                </c:pt>
                <c:pt idx="322">
                  <c:v>22/03/2012 1:12</c:v>
                </c:pt>
                <c:pt idx="323">
                  <c:v>22/03/2012 17:01</c:v>
                </c:pt>
                <c:pt idx="324">
                  <c:v>22/03/2012 21:49</c:v>
                </c:pt>
                <c:pt idx="325">
                  <c:v>23/03/2012 16:59</c:v>
                </c:pt>
                <c:pt idx="326">
                  <c:v>27/03/2012 0:35</c:v>
                </c:pt>
                <c:pt idx="327">
                  <c:v>28/03/2012 15:31</c:v>
                </c:pt>
                <c:pt idx="328">
                  <c:v>28/03/2012 16:00</c:v>
                </c:pt>
                <c:pt idx="329">
                  <c:v>28/03/2012 23:51</c:v>
                </c:pt>
                <c:pt idx="330">
                  <c:v>29/03/2012 3:28</c:v>
                </c:pt>
                <c:pt idx="331">
                  <c:v>29/03/2012 6:10</c:v>
                </c:pt>
                <c:pt idx="332">
                  <c:v>29/03/2012 6:30</c:v>
                </c:pt>
                <c:pt idx="333">
                  <c:v>30/03/2012 1:13</c:v>
                </c:pt>
                <c:pt idx="334">
                  <c:v>31/03/2012 15:30</c:v>
                </c:pt>
                <c:pt idx="335">
                  <c:v>03/04/2012 23:00</c:v>
                </c:pt>
                <c:pt idx="336">
                  <c:v>04/04/2012 14:33</c:v>
                </c:pt>
                <c:pt idx="337">
                  <c:v>05/04/2012 3:20</c:v>
                </c:pt>
                <c:pt idx="338">
                  <c:v>05/04/2012 3:45</c:v>
                </c:pt>
                <c:pt idx="339">
                  <c:v>05/04/2012 17:25</c:v>
                </c:pt>
                <c:pt idx="340">
                  <c:v>05/04/2012 19:15</c:v>
                </c:pt>
                <c:pt idx="341">
                  <c:v>06/04/2012 10:59</c:v>
                </c:pt>
                <c:pt idx="342">
                  <c:v>06/04/2012 21:41</c:v>
                </c:pt>
                <c:pt idx="343">
                  <c:v>10/04/2012 20:20</c:v>
                </c:pt>
                <c:pt idx="344">
                  <c:v>11/04/2012 14:53</c:v>
                </c:pt>
                <c:pt idx="345">
                  <c:v>14/04/2012 18:54</c:v>
                </c:pt>
                <c:pt idx="346">
                  <c:v>14/04/2012 19:44</c:v>
                </c:pt>
                <c:pt idx="347">
                  <c:v>14/04/2012 22:28</c:v>
                </c:pt>
                <c:pt idx="348">
                  <c:v>18/04/2012 21:15</c:v>
                </c:pt>
                <c:pt idx="349">
                  <c:v>19/04/2012 17:05</c:v>
                </c:pt>
                <c:pt idx="350">
                  <c:v>20/04/2012 19:01</c:v>
                </c:pt>
                <c:pt idx="351">
                  <c:v>21/04/2012 6:31</c:v>
                </c:pt>
                <c:pt idx="352">
                  <c:v>23/04/2012 15:29</c:v>
                </c:pt>
                <c:pt idx="353">
                  <c:v>24/04/2012 1:47</c:v>
                </c:pt>
                <c:pt idx="354">
                  <c:v>24/04/2012 5:27</c:v>
                </c:pt>
                <c:pt idx="355">
                  <c:v>24/04/2012 18:46</c:v>
                </c:pt>
                <c:pt idx="356">
                  <c:v>25/04/2012 23:39</c:v>
                </c:pt>
                <c:pt idx="357">
                  <c:v>26/04/2012 20:58</c:v>
                </c:pt>
                <c:pt idx="358">
                  <c:v>27/04/2012 1:59</c:v>
                </c:pt>
                <c:pt idx="359">
                  <c:v>27/04/2012 15:43</c:v>
                </c:pt>
                <c:pt idx="360">
                  <c:v>27/04/2012 22:52</c:v>
                </c:pt>
                <c:pt idx="361">
                  <c:v>27/04/2012 23:00</c:v>
                </c:pt>
                <c:pt idx="362">
                  <c:v>27/04/2012 23:54</c:v>
                </c:pt>
                <c:pt idx="363">
                  <c:v>01/05/2012 7:00</c:v>
                </c:pt>
                <c:pt idx="364">
                  <c:v>01/05/2012 17:16</c:v>
                </c:pt>
                <c:pt idx="365">
                  <c:v>02/05/2012 19:43</c:v>
                </c:pt>
                <c:pt idx="366">
                  <c:v>03/05/2012 1:42</c:v>
                </c:pt>
                <c:pt idx="367">
                  <c:v>05/05/2012 15:45</c:v>
                </c:pt>
                <c:pt idx="368">
                  <c:v>05/05/2012 17:19</c:v>
                </c:pt>
                <c:pt idx="369">
                  <c:v>07/05/2012 22:42</c:v>
                </c:pt>
                <c:pt idx="370">
                  <c:v>08/05/2012 13:14</c:v>
                </c:pt>
                <c:pt idx="371">
                  <c:v>08/05/2012 19:55</c:v>
                </c:pt>
                <c:pt idx="372">
                  <c:v>08/05/2012 21:25</c:v>
                </c:pt>
                <c:pt idx="373">
                  <c:v>10/05/2012 5:24</c:v>
                </c:pt>
                <c:pt idx="374">
                  <c:v>10/05/2012 9:49</c:v>
                </c:pt>
                <c:pt idx="375">
                  <c:v>12/05/2012 4:01</c:v>
                </c:pt>
                <c:pt idx="376">
                  <c:v>15/05/2012 15:33</c:v>
                </c:pt>
                <c:pt idx="377">
                  <c:v>15/05/2012 23:42</c:v>
                </c:pt>
                <c:pt idx="378">
                  <c:v>22/05/2012 4:03</c:v>
                </c:pt>
                <c:pt idx="379">
                  <c:v>24/05/2012 4:49</c:v>
                </c:pt>
                <c:pt idx="380">
                  <c:v>24/05/2012 18:32</c:v>
                </c:pt>
                <c:pt idx="381">
                  <c:v>24/05/2012 19:24</c:v>
                </c:pt>
                <c:pt idx="382">
                  <c:v>25/05/2012 20:20</c:v>
                </c:pt>
                <c:pt idx="383">
                  <c:v>29/05/2012 20:16</c:v>
                </c:pt>
                <c:pt idx="384">
                  <c:v>30/05/2012 0:09</c:v>
                </c:pt>
                <c:pt idx="385">
                  <c:v>30/05/2012 2:51</c:v>
                </c:pt>
                <c:pt idx="386">
                  <c:v>30/05/2012 4:27</c:v>
                </c:pt>
                <c:pt idx="387">
                  <c:v>05/06/2012 20:35</c:v>
                </c:pt>
                <c:pt idx="388">
                  <c:v>07/06/2012 17:46</c:v>
                </c:pt>
                <c:pt idx="389">
                  <c:v>07/06/2012 19:51</c:v>
                </c:pt>
                <c:pt idx="390">
                  <c:v>07/06/2012 22:46</c:v>
                </c:pt>
                <c:pt idx="391">
                  <c:v>08/06/2012 12:29</c:v>
                </c:pt>
                <c:pt idx="392">
                  <c:v>09/06/2012 2:07</c:v>
                </c:pt>
                <c:pt idx="393">
                  <c:v>12/06/2012 17:45</c:v>
                </c:pt>
                <c:pt idx="394">
                  <c:v>13/06/2012 1:13</c:v>
                </c:pt>
                <c:pt idx="395">
                  <c:v>14/06/2012 5:19</c:v>
                </c:pt>
                <c:pt idx="396">
                  <c:v>14/06/2012 17:26</c:v>
                </c:pt>
                <c:pt idx="397">
                  <c:v>14/06/2012 20:02</c:v>
                </c:pt>
                <c:pt idx="398">
                  <c:v>15/06/2012 5:42</c:v>
                </c:pt>
                <c:pt idx="399">
                  <c:v>15/06/2012 14:00</c:v>
                </c:pt>
                <c:pt idx="400">
                  <c:v>15/06/2012 20:03</c:v>
                </c:pt>
                <c:pt idx="401">
                  <c:v>18/06/2012 21:35</c:v>
                </c:pt>
                <c:pt idx="402">
                  <c:v>18/06/2012 21:53</c:v>
                </c:pt>
                <c:pt idx="403">
                  <c:v>19/06/2012 21:03</c:v>
                </c:pt>
                <c:pt idx="404">
                  <c:v>20/06/2012 23:02</c:v>
                </c:pt>
                <c:pt idx="405">
                  <c:v>21/06/2012 16:34</c:v>
                </c:pt>
                <c:pt idx="406">
                  <c:v>22/06/2012 1:40</c:v>
                </c:pt>
                <c:pt idx="407">
                  <c:v>22/06/2012 13:33</c:v>
                </c:pt>
                <c:pt idx="408">
                  <c:v>25/06/2012 16:45</c:v>
                </c:pt>
                <c:pt idx="409">
                  <c:v>28/06/2012 16:35</c:v>
                </c:pt>
                <c:pt idx="410">
                  <c:v>29/06/2012 4:28</c:v>
                </c:pt>
                <c:pt idx="411">
                  <c:v>05/07/2012 21:37</c:v>
                </c:pt>
                <c:pt idx="412">
                  <c:v>09/07/2012 2:15</c:v>
                </c:pt>
                <c:pt idx="413">
                  <c:v>09/07/2012 17:49</c:v>
                </c:pt>
                <c:pt idx="414">
                  <c:v>09/07/2012 23:12</c:v>
                </c:pt>
                <c:pt idx="415">
                  <c:v>10/07/2012 3:48</c:v>
                </c:pt>
                <c:pt idx="416">
                  <c:v>11/07/2012 21:44</c:v>
                </c:pt>
                <c:pt idx="417">
                  <c:v>17/07/2012 1:16</c:v>
                </c:pt>
                <c:pt idx="418">
                  <c:v>17/07/2012 3:07</c:v>
                </c:pt>
                <c:pt idx="419">
                  <c:v>17/07/2012 17:26</c:v>
                </c:pt>
                <c:pt idx="420">
                  <c:v>17/07/2012 20:22</c:v>
                </c:pt>
                <c:pt idx="421">
                  <c:v>20/07/2012 16:19</c:v>
                </c:pt>
                <c:pt idx="422">
                  <c:v>21/07/2012 4:27</c:v>
                </c:pt>
                <c:pt idx="423">
                  <c:v>23/07/2012 4:46</c:v>
                </c:pt>
                <c:pt idx="424">
                  <c:v>23/07/2012 18:32</c:v>
                </c:pt>
                <c:pt idx="425">
                  <c:v>23/07/2012 23:14</c:v>
                </c:pt>
                <c:pt idx="426">
                  <c:v>24/07/2012 2:16</c:v>
                </c:pt>
                <c:pt idx="427">
                  <c:v>26/07/2012 16:33</c:v>
                </c:pt>
                <c:pt idx="428">
                  <c:v>26/07/2012 18:11</c:v>
                </c:pt>
                <c:pt idx="429">
                  <c:v>26/07/2012 18:19</c:v>
                </c:pt>
                <c:pt idx="430">
                  <c:v>27/07/2012 21:37</c:v>
                </c:pt>
                <c:pt idx="431">
                  <c:v>30/07/2012 21:11</c:v>
                </c:pt>
                <c:pt idx="432">
                  <c:v>31/07/2012 13:29</c:v>
                </c:pt>
                <c:pt idx="433">
                  <c:v>02/08/2012 0:32</c:v>
                </c:pt>
                <c:pt idx="434">
                  <c:v>02/08/2012 1:21</c:v>
                </c:pt>
                <c:pt idx="435">
                  <c:v>03/08/2012 11:30</c:v>
                </c:pt>
                <c:pt idx="436">
                  <c:v>04/08/2012 6:47</c:v>
                </c:pt>
                <c:pt idx="437">
                  <c:v>06/08/2012 19:29</c:v>
                </c:pt>
                <c:pt idx="438">
                  <c:v>08/08/2012 22:37</c:v>
                </c:pt>
                <c:pt idx="439">
                  <c:v>13/08/2012 11:24</c:v>
                </c:pt>
                <c:pt idx="440">
                  <c:v>13/08/2012 18:02</c:v>
                </c:pt>
                <c:pt idx="441">
                  <c:v>14/08/2012 4:13</c:v>
                </c:pt>
                <c:pt idx="442">
                  <c:v>14/08/2012 16:18</c:v>
                </c:pt>
                <c:pt idx="443">
                  <c:v>14/08/2012 16:47</c:v>
                </c:pt>
                <c:pt idx="444">
                  <c:v>15/08/2012 18:40</c:v>
                </c:pt>
                <c:pt idx="445">
                  <c:v>15/08/2012 20:35</c:v>
                </c:pt>
                <c:pt idx="446">
                  <c:v>22/08/2012 19:38</c:v>
                </c:pt>
                <c:pt idx="447">
                  <c:v>23/08/2012 10:07</c:v>
                </c:pt>
                <c:pt idx="448">
                  <c:v>23/08/2012 17:01</c:v>
                </c:pt>
                <c:pt idx="449">
                  <c:v>23/08/2012 18:19</c:v>
                </c:pt>
                <c:pt idx="450">
                  <c:v>24/08/2012 17:15</c:v>
                </c:pt>
                <c:pt idx="451">
                  <c:v>25/08/2012 19:46</c:v>
                </c:pt>
                <c:pt idx="452">
                  <c:v>27/08/2012 4:40</c:v>
                </c:pt>
                <c:pt idx="453">
                  <c:v>28/08/2012 19:06</c:v>
                </c:pt>
                <c:pt idx="454">
                  <c:v>28/08/2012 22:54</c:v>
                </c:pt>
                <c:pt idx="455">
                  <c:v>29/08/2012 21:39</c:v>
                </c:pt>
                <c:pt idx="456">
                  <c:v>30/08/2012 16:59</c:v>
                </c:pt>
                <c:pt idx="457">
                  <c:v>01/09/2012 1:35</c:v>
                </c:pt>
                <c:pt idx="458">
                  <c:v>04/09/2012 23:00</c:v>
                </c:pt>
                <c:pt idx="459">
                  <c:v>04/09/2012 23:07</c:v>
                </c:pt>
                <c:pt idx="460">
                  <c:v>05/09/2012 1:01</c:v>
                </c:pt>
                <c:pt idx="461">
                  <c:v>05/09/2012 22:44</c:v>
                </c:pt>
                <c:pt idx="462">
                  <c:v>06/09/2012 23:51</c:v>
                </c:pt>
                <c:pt idx="463">
                  <c:v>08/09/2012 20:55</c:v>
                </c:pt>
                <c:pt idx="464">
                  <c:v>10/09/2012 16:08</c:v>
                </c:pt>
                <c:pt idx="465">
                  <c:v>11/09/2012 0:17</c:v>
                </c:pt>
                <c:pt idx="466">
                  <c:v>12/09/2012 0:58</c:v>
                </c:pt>
                <c:pt idx="467">
                  <c:v>12/09/2012 20:37</c:v>
                </c:pt>
                <c:pt idx="468">
                  <c:v>17/09/2012 20:17</c:v>
                </c:pt>
                <c:pt idx="469">
                  <c:v>22/09/2012 3:42</c:v>
                </c:pt>
                <c:pt idx="470">
                  <c:v>23/09/2012 1:26</c:v>
                </c:pt>
                <c:pt idx="471">
                  <c:v>24/09/2012 16:26</c:v>
                </c:pt>
                <c:pt idx="472">
                  <c:v>25/09/2012 1:26</c:v>
                </c:pt>
                <c:pt idx="473">
                  <c:v>27/09/2012 2:21</c:v>
                </c:pt>
                <c:pt idx="474">
                  <c:v>27/09/2012 7:42</c:v>
                </c:pt>
                <c:pt idx="475">
                  <c:v>28/09/2012 20:41</c:v>
                </c:pt>
                <c:pt idx="476">
                  <c:v>02/10/2012 4:00</c:v>
                </c:pt>
                <c:pt idx="477">
                  <c:v>02/10/2012 6:40</c:v>
                </c:pt>
                <c:pt idx="478">
                  <c:v>02/10/2012 20:22</c:v>
                </c:pt>
                <c:pt idx="479">
                  <c:v>04/10/2012 7:21</c:v>
                </c:pt>
                <c:pt idx="480">
                  <c:v>10/10/2012 18:07</c:v>
                </c:pt>
                <c:pt idx="481">
                  <c:v>10/10/2012 18:12</c:v>
                </c:pt>
                <c:pt idx="482">
                  <c:v>11/10/2012 0:46</c:v>
                </c:pt>
                <c:pt idx="483">
                  <c:v>11/10/2012 17:57</c:v>
                </c:pt>
                <c:pt idx="484">
                  <c:v>12/10/2012 2:37</c:v>
                </c:pt>
                <c:pt idx="485">
                  <c:v>12/10/2012 13:53</c:v>
                </c:pt>
                <c:pt idx="486">
                  <c:v>12/10/2012 17:10</c:v>
                </c:pt>
                <c:pt idx="487">
                  <c:v>15/10/2012 18:04</c:v>
                </c:pt>
                <c:pt idx="488">
                  <c:v>16/10/2012 14:40</c:v>
                </c:pt>
                <c:pt idx="489">
                  <c:v>19/10/2012 0:17</c:v>
                </c:pt>
                <c:pt idx="490">
                  <c:v>23/10/2012 4:45</c:v>
                </c:pt>
                <c:pt idx="491">
                  <c:v>23/10/2012 16:58</c:v>
                </c:pt>
                <c:pt idx="492">
                  <c:v>23/10/2012 20:30</c:v>
                </c:pt>
                <c:pt idx="493">
                  <c:v>26/10/2012 0:14</c:v>
                </c:pt>
                <c:pt idx="494">
                  <c:v>29/10/2012 16:31</c:v>
                </c:pt>
                <c:pt idx="495">
                  <c:v>30/10/2012 23:54</c:v>
                </c:pt>
                <c:pt idx="496">
                  <c:v>31/10/2012 6:06</c:v>
                </c:pt>
                <c:pt idx="497">
                  <c:v>01/11/2012 19:04</c:v>
                </c:pt>
                <c:pt idx="498">
                  <c:v>05/11/2012 9:23</c:v>
                </c:pt>
                <c:pt idx="499">
                  <c:v>07/11/2012 22:23</c:v>
                </c:pt>
                <c:pt idx="500">
                  <c:v>09/11/2012 23:47</c:v>
                </c:pt>
                <c:pt idx="501">
                  <c:v>10/11/2012 5:19</c:v>
                </c:pt>
                <c:pt idx="502">
                  <c:v>13/11/2012 0:25</c:v>
                </c:pt>
                <c:pt idx="503">
                  <c:v>13/11/2012 15:33</c:v>
                </c:pt>
                <c:pt idx="504">
                  <c:v>13/11/2012 22:17</c:v>
                </c:pt>
                <c:pt idx="505">
                  <c:v>13/11/2012 22:58</c:v>
                </c:pt>
                <c:pt idx="506">
                  <c:v>14/11/2012 15:24</c:v>
                </c:pt>
                <c:pt idx="507">
                  <c:v>15/11/2012 15:36</c:v>
                </c:pt>
                <c:pt idx="508">
                  <c:v>15/11/2012 18:52</c:v>
                </c:pt>
                <c:pt idx="509">
                  <c:v>15/11/2012 22:11</c:v>
                </c:pt>
                <c:pt idx="510">
                  <c:v>17/11/2012 18:33</c:v>
                </c:pt>
                <c:pt idx="511">
                  <c:v>20/11/2012 11:58</c:v>
                </c:pt>
                <c:pt idx="512">
                  <c:v>22/11/2012 1:18</c:v>
                </c:pt>
                <c:pt idx="513">
                  <c:v>26/11/2012 20:04</c:v>
                </c:pt>
                <c:pt idx="514">
                  <c:v>30/11/2012 4:44</c:v>
                </c:pt>
                <c:pt idx="515">
                  <c:v>30/11/2012 8:48</c:v>
                </c:pt>
                <c:pt idx="516">
                  <c:v>03/12/2012 20:59</c:v>
                </c:pt>
                <c:pt idx="517">
                  <c:v>04/12/2012 0:29</c:v>
                </c:pt>
                <c:pt idx="518">
                  <c:v>04/12/2012 1:31</c:v>
                </c:pt>
                <c:pt idx="519">
                  <c:v>06/12/2012 10:46</c:v>
                </c:pt>
                <c:pt idx="520">
                  <c:v>06/12/2012 17:58</c:v>
                </c:pt>
                <c:pt idx="521">
                  <c:v>07/12/2012 0:37</c:v>
                </c:pt>
                <c:pt idx="522">
                  <c:v>07/12/2012 19:51</c:v>
                </c:pt>
                <c:pt idx="523">
                  <c:v>12/12/2012 20:00</c:v>
                </c:pt>
                <c:pt idx="524">
                  <c:v>14/12/2012 12:45</c:v>
                </c:pt>
                <c:pt idx="525">
                  <c:v>14/12/2012 22:48</c:v>
                </c:pt>
                <c:pt idx="526">
                  <c:v>18/12/2012 18:25</c:v>
                </c:pt>
                <c:pt idx="527">
                  <c:v>21/12/2012 17:21</c:v>
                </c:pt>
                <c:pt idx="528">
                  <c:v>21/12/2012 20:29</c:v>
                </c:pt>
                <c:pt idx="529">
                  <c:v>27/12/2012 5:09</c:v>
                </c:pt>
                <c:pt idx="530">
                  <c:v>27/12/2012 22:54</c:v>
                </c:pt>
                <c:pt idx="531">
                  <c:v>31/12/2012 18:38</c:v>
                </c:pt>
                <c:pt idx="532">
                  <c:v>02/01/2013 1:08</c:v>
                </c:pt>
                <c:pt idx="533">
                  <c:v>02/01/2013 11:55</c:v>
                </c:pt>
                <c:pt idx="534">
                  <c:v>02/01/2013 20:19</c:v>
                </c:pt>
                <c:pt idx="535">
                  <c:v>03/01/2013 4:28</c:v>
                </c:pt>
                <c:pt idx="536">
                  <c:v>08/01/2013 0:25</c:v>
                </c:pt>
                <c:pt idx="537">
                  <c:v>08/01/2013 22:40</c:v>
                </c:pt>
                <c:pt idx="538">
                  <c:v>14/01/2013 16:29</c:v>
                </c:pt>
                <c:pt idx="539">
                  <c:v>14/01/2013 22:37</c:v>
                </c:pt>
                <c:pt idx="540">
                  <c:v>15/01/2013 23:59</c:v>
                </c:pt>
                <c:pt idx="541">
                  <c:v>16/01/2013 14:21</c:v>
                </c:pt>
                <c:pt idx="542">
                  <c:v>17/01/2013 15:52</c:v>
                </c:pt>
                <c:pt idx="543">
                  <c:v>24/01/2013 12:14</c:v>
                </c:pt>
                <c:pt idx="544">
                  <c:v>25/01/2013 9:09</c:v>
                </c:pt>
                <c:pt idx="545">
                  <c:v>25/01/2013 19:02</c:v>
                </c:pt>
                <c:pt idx="546">
                  <c:v>25/01/2013 21:04</c:v>
                </c:pt>
                <c:pt idx="547">
                  <c:v>27/01/2013 15:42</c:v>
                </c:pt>
                <c:pt idx="548">
                  <c:v>29/01/2013 1:03</c:v>
                </c:pt>
                <c:pt idx="549">
                  <c:v>29/01/2013 14:15</c:v>
                </c:pt>
                <c:pt idx="550">
                  <c:v>30/01/2013 18:01</c:v>
                </c:pt>
                <c:pt idx="551">
                  <c:v>30/01/2013 19:59</c:v>
                </c:pt>
                <c:pt idx="552">
                  <c:v>30/01/2013 23:05</c:v>
                </c:pt>
                <c:pt idx="553">
                  <c:v>31/01/2013 19:25</c:v>
                </c:pt>
                <c:pt idx="554">
                  <c:v>02/02/2013 23:42</c:v>
                </c:pt>
                <c:pt idx="555">
                  <c:v>04/02/2013 2:49</c:v>
                </c:pt>
                <c:pt idx="556">
                  <c:v>05/02/2013 23:15</c:v>
                </c:pt>
                <c:pt idx="557">
                  <c:v>06/02/2013 3:02</c:v>
                </c:pt>
                <c:pt idx="558">
                  <c:v>06/02/2013 19:11</c:v>
                </c:pt>
                <c:pt idx="559">
                  <c:v>07/02/2013 7:28</c:v>
                </c:pt>
                <c:pt idx="560">
                  <c:v>07/02/2013 17:42</c:v>
                </c:pt>
                <c:pt idx="561">
                  <c:v>07/02/2013 21:08</c:v>
                </c:pt>
                <c:pt idx="562">
                  <c:v>08/02/2013 18:07</c:v>
                </c:pt>
                <c:pt idx="563">
                  <c:v>08/02/2013 19:35</c:v>
                </c:pt>
                <c:pt idx="564">
                  <c:v>08/02/2013 23:38</c:v>
                </c:pt>
                <c:pt idx="565">
                  <c:v>11/02/2013 2:54</c:v>
                </c:pt>
                <c:pt idx="566">
                  <c:v>14/02/2013 8:23</c:v>
                </c:pt>
                <c:pt idx="567">
                  <c:v>14/02/2013 18:27</c:v>
                </c:pt>
                <c:pt idx="568">
                  <c:v>15/02/2013 17:13</c:v>
                </c:pt>
                <c:pt idx="569">
                  <c:v>16/02/2013 8:09</c:v>
                </c:pt>
                <c:pt idx="570">
                  <c:v>19/02/2013 4:38</c:v>
                </c:pt>
                <c:pt idx="571">
                  <c:v>19/02/2013 5:08</c:v>
                </c:pt>
                <c:pt idx="572">
                  <c:v>19/02/2013 19:03</c:v>
                </c:pt>
                <c:pt idx="573">
                  <c:v>20/02/2013 12:37</c:v>
                </c:pt>
                <c:pt idx="574">
                  <c:v>21/02/2013 21:52</c:v>
                </c:pt>
                <c:pt idx="575">
                  <c:v>21/02/2013 23:42</c:v>
                </c:pt>
                <c:pt idx="576">
                  <c:v>22/02/2013 23:54</c:v>
                </c:pt>
                <c:pt idx="577">
                  <c:v>25/02/2013 0:55</c:v>
                </c:pt>
                <c:pt idx="578">
                  <c:v>26/02/2013 6:04</c:v>
                </c:pt>
                <c:pt idx="579">
                  <c:v>26/02/2013 13:19</c:v>
                </c:pt>
                <c:pt idx="580">
                  <c:v>28/02/2013 20:05</c:v>
                </c:pt>
                <c:pt idx="581">
                  <c:v>03/03/2013 16:52</c:v>
                </c:pt>
                <c:pt idx="582">
                  <c:v>07/03/2013 7:16</c:v>
                </c:pt>
                <c:pt idx="583">
                  <c:v>08/03/2013 2:40</c:v>
                </c:pt>
                <c:pt idx="584">
                  <c:v>08/03/2013 20:54</c:v>
                </c:pt>
                <c:pt idx="585">
                  <c:v>09/03/2013 20:17</c:v>
                </c:pt>
                <c:pt idx="586">
                  <c:v>11/03/2013 15:54</c:v>
                </c:pt>
                <c:pt idx="587">
                  <c:v>13/03/2013 1:01</c:v>
                </c:pt>
                <c:pt idx="588">
                  <c:v>15/03/2013 4:02</c:v>
                </c:pt>
                <c:pt idx="589">
                  <c:v>15/03/2013 21:03</c:v>
                </c:pt>
                <c:pt idx="590">
                  <c:v>18/03/2013 12:59</c:v>
                </c:pt>
                <c:pt idx="591">
                  <c:v>18/03/2013 18:15</c:v>
                </c:pt>
                <c:pt idx="592">
                  <c:v>21/03/2013 17:00</c:v>
                </c:pt>
                <c:pt idx="593">
                  <c:v>22/03/2013 13:51</c:v>
                </c:pt>
                <c:pt idx="594">
                  <c:v>22/03/2013 19:48</c:v>
                </c:pt>
                <c:pt idx="595">
                  <c:v>24/03/2013 5:01</c:v>
                </c:pt>
                <c:pt idx="596">
                  <c:v>27/03/2013 23:17</c:v>
                </c:pt>
                <c:pt idx="597">
                  <c:v>28/03/2013 21:16</c:v>
                </c:pt>
                <c:pt idx="598">
                  <c:v>01/04/2013 14:42</c:v>
                </c:pt>
                <c:pt idx="599">
                  <c:v>01/04/2013 21:42</c:v>
                </c:pt>
                <c:pt idx="600">
                  <c:v>01/04/2013 22:16</c:v>
                </c:pt>
                <c:pt idx="601">
                  <c:v>03/04/2013 13:44</c:v>
                </c:pt>
                <c:pt idx="602">
                  <c:v>04/04/2013 13:26</c:v>
                </c:pt>
                <c:pt idx="603">
                  <c:v>04/04/2013 14:00</c:v>
                </c:pt>
                <c:pt idx="604">
                  <c:v>06/04/2013 7:00</c:v>
                </c:pt>
                <c:pt idx="605">
                  <c:v>06/04/2013 19:12</c:v>
                </c:pt>
                <c:pt idx="606">
                  <c:v>07/04/2013 15:33</c:v>
                </c:pt>
                <c:pt idx="607">
                  <c:v>09/04/2013 2:27</c:v>
                </c:pt>
                <c:pt idx="608">
                  <c:v>09/04/2013 13:54</c:v>
                </c:pt>
                <c:pt idx="609">
                  <c:v>09/04/2013 16:33</c:v>
                </c:pt>
                <c:pt idx="610">
                  <c:v>11/04/2013 1:22</c:v>
                </c:pt>
                <c:pt idx="611">
                  <c:v>11/04/2013 16:51</c:v>
                </c:pt>
                <c:pt idx="612">
                  <c:v>12/04/2013 18:27</c:v>
                </c:pt>
                <c:pt idx="613">
                  <c:v>14/04/2013 16:47</c:v>
                </c:pt>
                <c:pt idx="614">
                  <c:v>15/04/2013 12:22</c:v>
                </c:pt>
                <c:pt idx="615">
                  <c:v>17/04/2013 12:08</c:v>
                </c:pt>
                <c:pt idx="616">
                  <c:v>18/04/2013 2:18</c:v>
                </c:pt>
                <c:pt idx="617">
                  <c:v>19/04/2013 14:31</c:v>
                </c:pt>
                <c:pt idx="618">
                  <c:v>23/04/2013 4:07</c:v>
                </c:pt>
                <c:pt idx="619">
                  <c:v>23/04/2013 15:38</c:v>
                </c:pt>
                <c:pt idx="620">
                  <c:v>24/04/2013 0:30</c:v>
                </c:pt>
                <c:pt idx="621">
                  <c:v>25/04/2013 8:45</c:v>
                </c:pt>
                <c:pt idx="622">
                  <c:v>25/04/2013 16:18</c:v>
                </c:pt>
                <c:pt idx="623">
                  <c:v>25/04/2013 19:23</c:v>
                </c:pt>
                <c:pt idx="624">
                  <c:v>26/04/2013 18:11</c:v>
                </c:pt>
                <c:pt idx="625">
                  <c:v>27/04/2013 18:47</c:v>
                </c:pt>
                <c:pt idx="626">
                  <c:v>30/04/2013 1:47</c:v>
                </c:pt>
                <c:pt idx="627">
                  <c:v>30/04/2013 20:13</c:v>
                </c:pt>
                <c:pt idx="628">
                  <c:v>30/04/2013 20:55</c:v>
                </c:pt>
                <c:pt idx="629">
                  <c:v>05/05/2013 23:54</c:v>
                </c:pt>
                <c:pt idx="630">
                  <c:v>06/05/2013 22:13</c:v>
                </c:pt>
                <c:pt idx="631">
                  <c:v>07/05/2013 13:34</c:v>
                </c:pt>
                <c:pt idx="632">
                  <c:v>07/05/2013 15:33</c:v>
                </c:pt>
                <c:pt idx="633">
                  <c:v>08/05/2013 13:24</c:v>
                </c:pt>
                <c:pt idx="634">
                  <c:v>08/05/2013 18:03</c:v>
                </c:pt>
                <c:pt idx="635">
                  <c:v>09/05/2013 0:01</c:v>
                </c:pt>
                <c:pt idx="636">
                  <c:v>13/05/2013 20:19</c:v>
                </c:pt>
                <c:pt idx="637">
                  <c:v>15/05/2013 0:00</c:v>
                </c:pt>
                <c:pt idx="638">
                  <c:v>15/05/2013 0:57</c:v>
                </c:pt>
                <c:pt idx="639">
                  <c:v>15/05/2013 19:32</c:v>
                </c:pt>
                <c:pt idx="640">
                  <c:v>16/05/2013 16:53</c:v>
                </c:pt>
                <c:pt idx="641">
                  <c:v>17/05/2013 20:47</c:v>
                </c:pt>
                <c:pt idx="642">
                  <c:v>21/05/2013 11:04</c:v>
                </c:pt>
                <c:pt idx="643">
                  <c:v>22/05/2013 3:31</c:v>
                </c:pt>
                <c:pt idx="644">
                  <c:v>22/05/2013 18:18</c:v>
                </c:pt>
                <c:pt idx="645">
                  <c:v>23/05/2013 5:28</c:v>
                </c:pt>
                <c:pt idx="646">
                  <c:v>28/05/2013 1:49</c:v>
                </c:pt>
                <c:pt idx="647">
                  <c:v>28/05/2013 19:44</c:v>
                </c:pt>
                <c:pt idx="648">
                  <c:v>29/05/2013 21:51</c:v>
                </c:pt>
                <c:pt idx="649">
                  <c:v>30/05/2013 6:30</c:v>
                </c:pt>
                <c:pt idx="650">
                  <c:v>01/06/2013 6:13</c:v>
                </c:pt>
                <c:pt idx="651">
                  <c:v>05/06/2013 0:56</c:v>
                </c:pt>
                <c:pt idx="652">
                  <c:v>07/06/2013 1:29</c:v>
                </c:pt>
                <c:pt idx="653">
                  <c:v>08/06/2013 0:26</c:v>
                </c:pt>
                <c:pt idx="654">
                  <c:v>13/06/2013 21:35</c:v>
                </c:pt>
                <c:pt idx="655">
                  <c:v>17/06/2013 17:47</c:v>
                </c:pt>
                <c:pt idx="656">
                  <c:v>18/06/2013 15:26</c:v>
                </c:pt>
                <c:pt idx="657">
                  <c:v>18/06/2013 20:01</c:v>
                </c:pt>
                <c:pt idx="658">
                  <c:v>19/06/2013 15:25</c:v>
                </c:pt>
                <c:pt idx="659">
                  <c:v>20/06/2013 8:01</c:v>
                </c:pt>
                <c:pt idx="660">
                  <c:v>20/06/2013 23:06</c:v>
                </c:pt>
                <c:pt idx="661">
                  <c:v>22/06/2013 20:09</c:v>
                </c:pt>
                <c:pt idx="662">
                  <c:v>24/06/2013 14:02</c:v>
                </c:pt>
                <c:pt idx="663">
                  <c:v>25/06/2013 16:21</c:v>
                </c:pt>
                <c:pt idx="664">
                  <c:v>26/06/2013 1:30</c:v>
                </c:pt>
                <c:pt idx="665">
                  <c:v>27/06/2013 1:27</c:v>
                </c:pt>
                <c:pt idx="666">
                  <c:v>28/06/2013 1:49</c:v>
                </c:pt>
                <c:pt idx="667">
                  <c:v>28/06/2013 16:31</c:v>
                </c:pt>
                <c:pt idx="668">
                  <c:v>01/07/2013 8:41</c:v>
                </c:pt>
                <c:pt idx="669">
                  <c:v>01/07/2013 23:32</c:v>
                </c:pt>
                <c:pt idx="670">
                  <c:v>03/07/2013 20:49</c:v>
                </c:pt>
                <c:pt idx="671">
                  <c:v>08/07/2013 17:50</c:v>
                </c:pt>
                <c:pt idx="672">
                  <c:v>09/07/2013 2:32</c:v>
                </c:pt>
                <c:pt idx="673">
                  <c:v>09/07/2013 22:24</c:v>
                </c:pt>
                <c:pt idx="674">
                  <c:v>09/07/2013 22:25</c:v>
                </c:pt>
                <c:pt idx="675">
                  <c:v>10/07/2013 12:00</c:v>
                </c:pt>
                <c:pt idx="676">
                  <c:v>11/07/2013 13:15</c:v>
                </c:pt>
                <c:pt idx="677">
                  <c:v>11/07/2013 18:50</c:v>
                </c:pt>
                <c:pt idx="678">
                  <c:v>16/07/2013 10:43</c:v>
                </c:pt>
                <c:pt idx="679">
                  <c:v>22/07/2013 22:20</c:v>
                </c:pt>
                <c:pt idx="680">
                  <c:v>26/07/2013 23:54</c:v>
                </c:pt>
                <c:pt idx="681">
                  <c:v>28/07/2013 10:46</c:v>
                </c:pt>
                <c:pt idx="682">
                  <c:v>29/07/2013 15:56</c:v>
                </c:pt>
                <c:pt idx="683">
                  <c:v>31/07/2013 10:11</c:v>
                </c:pt>
                <c:pt idx="684">
                  <c:v>31/07/2013 12:53</c:v>
                </c:pt>
                <c:pt idx="685">
                  <c:v>01/08/2013 14:40</c:v>
                </c:pt>
                <c:pt idx="686">
                  <c:v>02/08/2013 0:32</c:v>
                </c:pt>
                <c:pt idx="687">
                  <c:v>02/08/2013 20:30</c:v>
                </c:pt>
                <c:pt idx="688">
                  <c:v>05/08/2013 19:04</c:v>
                </c:pt>
                <c:pt idx="689">
                  <c:v>07/08/2013 13:03</c:v>
                </c:pt>
                <c:pt idx="690">
                  <c:v>08/08/2013 23:07</c:v>
                </c:pt>
                <c:pt idx="691">
                  <c:v>09/08/2013 16:37</c:v>
                </c:pt>
                <c:pt idx="692">
                  <c:v>13/08/2013 13:07</c:v>
                </c:pt>
                <c:pt idx="693">
                  <c:v>14/08/2013 17:28</c:v>
                </c:pt>
                <c:pt idx="694">
                  <c:v>14/08/2013 17:56</c:v>
                </c:pt>
                <c:pt idx="695">
                  <c:v>16/08/2013 21:11</c:v>
                </c:pt>
                <c:pt idx="696">
                  <c:v>20/08/2013 18:08</c:v>
                </c:pt>
                <c:pt idx="697">
                  <c:v>20/08/2013 20:21</c:v>
                </c:pt>
                <c:pt idx="698">
                  <c:v>21/08/2013 20:17</c:v>
                </c:pt>
                <c:pt idx="699">
                  <c:v>23/08/2013 10:14</c:v>
                </c:pt>
                <c:pt idx="700">
                  <c:v>23/08/2013 21:44</c:v>
                </c:pt>
                <c:pt idx="701">
                  <c:v>27/08/2013 2:34</c:v>
                </c:pt>
                <c:pt idx="702">
                  <c:v>02/09/2013 0:06</c:v>
                </c:pt>
                <c:pt idx="703">
                  <c:v>03/09/2013 13:27</c:v>
                </c:pt>
                <c:pt idx="704">
                  <c:v>04/09/2013 14:49</c:v>
                </c:pt>
                <c:pt idx="705">
                  <c:v>07/09/2013 1:21</c:v>
                </c:pt>
                <c:pt idx="706">
                  <c:v>07/09/2013 20:36</c:v>
                </c:pt>
                <c:pt idx="707">
                  <c:v>09/09/2013 8:18</c:v>
                </c:pt>
                <c:pt idx="708">
                  <c:v>09/09/2013 10:27</c:v>
                </c:pt>
                <c:pt idx="709">
                  <c:v>09/09/2013 14:13</c:v>
                </c:pt>
                <c:pt idx="710">
                  <c:v>09/09/2013 14:33</c:v>
                </c:pt>
                <c:pt idx="711">
                  <c:v>09/09/2013 17:00</c:v>
                </c:pt>
                <c:pt idx="712">
                  <c:v>12/09/2013 1:31</c:v>
                </c:pt>
                <c:pt idx="713">
                  <c:v>16/09/2013 13:01</c:v>
                </c:pt>
                <c:pt idx="714">
                  <c:v>17/09/2013 13:38</c:v>
                </c:pt>
                <c:pt idx="715">
                  <c:v>18/09/2013 19:30</c:v>
                </c:pt>
                <c:pt idx="716">
                  <c:v>18/09/2013 21:38</c:v>
                </c:pt>
                <c:pt idx="717">
                  <c:v>19/09/2013 12:13</c:v>
                </c:pt>
                <c:pt idx="718">
                  <c:v>20/09/2013 20:51</c:v>
                </c:pt>
                <c:pt idx="719">
                  <c:v>24/09/2013 2:33</c:v>
                </c:pt>
                <c:pt idx="720">
                  <c:v>25/09/2013 23:00</c:v>
                </c:pt>
                <c:pt idx="721">
                  <c:v>26/09/2013 17:39</c:v>
                </c:pt>
                <c:pt idx="722">
                  <c:v>26/09/2013 23:42</c:v>
                </c:pt>
                <c:pt idx="723">
                  <c:v>29/09/2013 15:56</c:v>
                </c:pt>
                <c:pt idx="724">
                  <c:v>29/09/2013 18:01</c:v>
                </c:pt>
                <c:pt idx="725">
                  <c:v>30/09/2013 15:54</c:v>
                </c:pt>
                <c:pt idx="726">
                  <c:v>30/09/2013 16:40</c:v>
                </c:pt>
                <c:pt idx="727">
                  <c:v>01/10/2013 0:04</c:v>
                </c:pt>
                <c:pt idx="728">
                  <c:v>01/10/2013 17:56</c:v>
                </c:pt>
                <c:pt idx="729">
                  <c:v>02/10/2013 15:03</c:v>
                </c:pt>
                <c:pt idx="730">
                  <c:v>03/10/2013 10:57</c:v>
                </c:pt>
                <c:pt idx="731">
                  <c:v>03/10/2013 19:03</c:v>
                </c:pt>
                <c:pt idx="732">
                  <c:v>03/10/2013 20:49</c:v>
                </c:pt>
                <c:pt idx="733">
                  <c:v>03/10/2013 22:09</c:v>
                </c:pt>
                <c:pt idx="734">
                  <c:v>04/10/2013 19:09</c:v>
                </c:pt>
                <c:pt idx="735">
                  <c:v>08/10/2013 1:00</c:v>
                </c:pt>
                <c:pt idx="736">
                  <c:v>08/10/2013 20:58</c:v>
                </c:pt>
                <c:pt idx="737">
                  <c:v>10/10/2013 0:18</c:v>
                </c:pt>
                <c:pt idx="738">
                  <c:v>10/10/2013 18:44</c:v>
                </c:pt>
                <c:pt idx="739">
                  <c:v>10/10/2013 22:47</c:v>
                </c:pt>
                <c:pt idx="740">
                  <c:v>12/10/2013 13:19</c:v>
                </c:pt>
                <c:pt idx="741">
                  <c:v>14/10/2013 12:01</c:v>
                </c:pt>
                <c:pt idx="742">
                  <c:v>14/10/2013 16:24</c:v>
                </c:pt>
                <c:pt idx="743">
                  <c:v>14/10/2013 19:22</c:v>
                </c:pt>
                <c:pt idx="744">
                  <c:v>15/10/2013 16:07</c:v>
                </c:pt>
                <c:pt idx="745">
                  <c:v>16/10/2013 11:39</c:v>
                </c:pt>
                <c:pt idx="746">
                  <c:v>17/10/2013 4:39</c:v>
                </c:pt>
                <c:pt idx="747">
                  <c:v>22/10/2013 13:48</c:v>
                </c:pt>
                <c:pt idx="748">
                  <c:v>22/10/2013 16:46</c:v>
                </c:pt>
                <c:pt idx="749">
                  <c:v>23/10/2013 11:35</c:v>
                </c:pt>
                <c:pt idx="750">
                  <c:v>24/10/2013 23:57</c:v>
                </c:pt>
                <c:pt idx="751">
                  <c:v>25/10/2013 5:30</c:v>
                </c:pt>
                <c:pt idx="752">
                  <c:v>25/10/2013 11:49</c:v>
                </c:pt>
                <c:pt idx="753">
                  <c:v>25/10/2013 23:00</c:v>
                </c:pt>
                <c:pt idx="754">
                  <c:v>28/10/2013 5:41</c:v>
                </c:pt>
                <c:pt idx="755">
                  <c:v>28/10/2013 12:39</c:v>
                </c:pt>
                <c:pt idx="756">
                  <c:v>28/10/2013 21:08</c:v>
                </c:pt>
                <c:pt idx="757">
                  <c:v>29/10/2013 20:01</c:v>
                </c:pt>
                <c:pt idx="758">
                  <c:v>30/10/2013 1:05</c:v>
                </c:pt>
                <c:pt idx="759">
                  <c:v>30/10/2013 13:28</c:v>
                </c:pt>
                <c:pt idx="760">
                  <c:v>31/10/2013 5:02</c:v>
                </c:pt>
                <c:pt idx="761">
                  <c:v>31/10/2013 22:15</c:v>
                </c:pt>
                <c:pt idx="762">
                  <c:v>01/11/2013 17:37</c:v>
                </c:pt>
                <c:pt idx="763">
                  <c:v>01/11/2013 20:17</c:v>
                </c:pt>
                <c:pt idx="764">
                  <c:v>01/11/2013 20:21</c:v>
                </c:pt>
                <c:pt idx="765">
                  <c:v>05/11/2013 2:00</c:v>
                </c:pt>
                <c:pt idx="766">
                  <c:v>05/11/2013 3:14</c:v>
                </c:pt>
                <c:pt idx="767">
                  <c:v>08/11/2013 11:24</c:v>
                </c:pt>
                <c:pt idx="768">
                  <c:v>11/11/2013 16:14</c:v>
                </c:pt>
                <c:pt idx="769">
                  <c:v>12/11/2013 6:08</c:v>
                </c:pt>
                <c:pt idx="770">
                  <c:v>13/11/2013 17:42</c:v>
                </c:pt>
                <c:pt idx="771">
                  <c:v>13/11/2013 23:08</c:v>
                </c:pt>
                <c:pt idx="772">
                  <c:v>15/11/2013 1:58</c:v>
                </c:pt>
                <c:pt idx="773">
                  <c:v>16/11/2013 4:58</c:v>
                </c:pt>
                <c:pt idx="774">
                  <c:v>18/11/2013 21:55</c:v>
                </c:pt>
                <c:pt idx="775">
                  <c:v>19/11/2013 18:56</c:v>
                </c:pt>
                <c:pt idx="776">
                  <c:v>20/11/2013 4:13</c:v>
                </c:pt>
                <c:pt idx="777">
                  <c:v>20/11/2013 10:04</c:v>
                </c:pt>
                <c:pt idx="778">
                  <c:v>21/11/2013 20:32</c:v>
                </c:pt>
                <c:pt idx="779">
                  <c:v>22/11/2013 12:55</c:v>
                </c:pt>
                <c:pt idx="780">
                  <c:v>25/11/2013 8:00</c:v>
                </c:pt>
                <c:pt idx="781">
                  <c:v>26/11/2013 0:32</c:v>
                </c:pt>
                <c:pt idx="782">
                  <c:v>26/11/2013 23:54</c:v>
                </c:pt>
                <c:pt idx="783">
                  <c:v>27/11/2013 4:01</c:v>
                </c:pt>
                <c:pt idx="784">
                  <c:v>27/11/2013 20:50</c:v>
                </c:pt>
                <c:pt idx="785">
                  <c:v>29/11/2013 19:56</c:v>
                </c:pt>
                <c:pt idx="786">
                  <c:v>02/12/2013 19:03</c:v>
                </c:pt>
                <c:pt idx="787">
                  <c:v>03/12/2013 22:01</c:v>
                </c:pt>
                <c:pt idx="788">
                  <c:v>04/12/2013 2:24</c:v>
                </c:pt>
                <c:pt idx="789">
                  <c:v>04/12/2013 21:53</c:v>
                </c:pt>
                <c:pt idx="790">
                  <c:v>05/12/2013 4:09</c:v>
                </c:pt>
                <c:pt idx="791">
                  <c:v>06/12/2013 13:31</c:v>
                </c:pt>
                <c:pt idx="792">
                  <c:v>06/12/2013 15:38</c:v>
                </c:pt>
                <c:pt idx="793">
                  <c:v>08/12/2013 0:39</c:v>
                </c:pt>
                <c:pt idx="794">
                  <c:v>09/12/2013 21:54</c:v>
                </c:pt>
                <c:pt idx="795">
                  <c:v>11/12/2013 23:57</c:v>
                </c:pt>
                <c:pt idx="796">
                  <c:v>12/12/2013 21:02</c:v>
                </c:pt>
                <c:pt idx="797">
                  <c:v>12/12/2013 21:36</c:v>
                </c:pt>
                <c:pt idx="798">
                  <c:v>12/12/2013 22:21</c:v>
                </c:pt>
                <c:pt idx="799">
                  <c:v>18/12/2013 18:15</c:v>
                </c:pt>
                <c:pt idx="800">
                  <c:v>18/12/2013 21:59</c:v>
                </c:pt>
                <c:pt idx="801">
                  <c:v>20/12/2013 20:00</c:v>
                </c:pt>
                <c:pt idx="802">
                  <c:v>23/12/2013 21:39</c:v>
                </c:pt>
                <c:pt idx="803">
                  <c:v>26/12/2013 17:09</c:v>
                </c:pt>
                <c:pt idx="804">
                  <c:v>26/12/2013 19:07</c:v>
                </c:pt>
                <c:pt idx="805">
                  <c:v>30/12/2013 8:13</c:v>
                </c:pt>
                <c:pt idx="806">
                  <c:v>03/01/2014 0:07</c:v>
                </c:pt>
                <c:pt idx="807">
                  <c:v>03/01/2014 18:02</c:v>
                </c:pt>
                <c:pt idx="808">
                  <c:v>04/01/2014 11:41</c:v>
                </c:pt>
                <c:pt idx="809">
                  <c:v>06/01/2014 19:58</c:v>
                </c:pt>
                <c:pt idx="810">
                  <c:v>06/01/2014 20:48</c:v>
                </c:pt>
                <c:pt idx="811">
                  <c:v>07/01/2014 15:04</c:v>
                </c:pt>
                <c:pt idx="812">
                  <c:v>07/01/2014 19:00</c:v>
                </c:pt>
                <c:pt idx="813">
                  <c:v>08/01/2014 15:10</c:v>
                </c:pt>
                <c:pt idx="814">
                  <c:v>09/01/2014 9:30</c:v>
                </c:pt>
                <c:pt idx="815">
                  <c:v>11/01/2014 0:21</c:v>
                </c:pt>
                <c:pt idx="816">
                  <c:v>13/01/2014 17:49</c:v>
                </c:pt>
                <c:pt idx="817">
                  <c:v>15/01/2014 22:43</c:v>
                </c:pt>
                <c:pt idx="818">
                  <c:v>16/01/2014 17:01</c:v>
                </c:pt>
                <c:pt idx="819">
                  <c:v>17/01/2014 18:18</c:v>
                </c:pt>
                <c:pt idx="820">
                  <c:v>18/01/2014 22:10</c:v>
                </c:pt>
                <c:pt idx="821">
                  <c:v>18/01/2014 23:38</c:v>
                </c:pt>
                <c:pt idx="822">
                  <c:v>21/01/2014 17:00</c:v>
                </c:pt>
                <c:pt idx="823">
                  <c:v>21/01/2014 19:01</c:v>
                </c:pt>
                <c:pt idx="824">
                  <c:v>22/01/2014 9:08</c:v>
                </c:pt>
                <c:pt idx="825">
                  <c:v>23/01/2014 1:08</c:v>
                </c:pt>
                <c:pt idx="826">
                  <c:v>23/01/2014 20:31</c:v>
                </c:pt>
                <c:pt idx="827">
                  <c:v>24/01/2014 12:00</c:v>
                </c:pt>
                <c:pt idx="828">
                  <c:v>24/01/2014 13:39</c:v>
                </c:pt>
                <c:pt idx="829">
                  <c:v>24/01/2014 18:43</c:v>
                </c:pt>
                <c:pt idx="830">
                  <c:v>25/01/2014 16:25</c:v>
                </c:pt>
                <c:pt idx="831">
                  <c:v>27/01/2014 20:13</c:v>
                </c:pt>
                <c:pt idx="832">
                  <c:v>27/01/2014 22:11</c:v>
                </c:pt>
                <c:pt idx="833">
                  <c:v>28/01/2014 6:36</c:v>
                </c:pt>
                <c:pt idx="834">
                  <c:v>28/01/2014 19:45</c:v>
                </c:pt>
                <c:pt idx="835">
                  <c:v>29/01/2014 14:33</c:v>
                </c:pt>
                <c:pt idx="836">
                  <c:v>01/02/2014 22:29</c:v>
                </c:pt>
                <c:pt idx="837">
                  <c:v>04/02/2014 1:30</c:v>
                </c:pt>
                <c:pt idx="838">
                  <c:v>04/02/2014 2:02</c:v>
                </c:pt>
                <c:pt idx="839">
                  <c:v>05/02/2014 3:35</c:v>
                </c:pt>
                <c:pt idx="840">
                  <c:v>10/02/2014 8:38</c:v>
                </c:pt>
                <c:pt idx="841">
                  <c:v>10/02/2014 14:00</c:v>
                </c:pt>
                <c:pt idx="842">
                  <c:v>11/02/2014 4:33</c:v>
                </c:pt>
                <c:pt idx="843">
                  <c:v>12/02/2014 1:41</c:v>
                </c:pt>
                <c:pt idx="844">
                  <c:v>12/02/2014 2:22</c:v>
                </c:pt>
                <c:pt idx="845">
                  <c:v>12/02/2014 5:40</c:v>
                </c:pt>
                <c:pt idx="846">
                  <c:v>12/02/2014 19:20</c:v>
                </c:pt>
                <c:pt idx="847">
                  <c:v>13/02/2014 19:58</c:v>
                </c:pt>
                <c:pt idx="848">
                  <c:v>16/02/2014 16:55</c:v>
                </c:pt>
                <c:pt idx="849">
                  <c:v>19/02/2014 3:36</c:v>
                </c:pt>
                <c:pt idx="850">
                  <c:v>19/02/2014 22:01</c:v>
                </c:pt>
                <c:pt idx="851">
                  <c:v>22/02/2014 2:01</c:v>
                </c:pt>
                <c:pt idx="852">
                  <c:v>22/02/2014 3:15</c:v>
                </c:pt>
                <c:pt idx="853">
                  <c:v>24/02/2014 9:24</c:v>
                </c:pt>
                <c:pt idx="854">
                  <c:v>24/02/2014 20:10</c:v>
                </c:pt>
                <c:pt idx="855">
                  <c:v>25/02/2014 0:24</c:v>
                </c:pt>
                <c:pt idx="856">
                  <c:v>26/02/2014 19:36</c:v>
                </c:pt>
                <c:pt idx="857">
                  <c:v>03/03/2014 21:38</c:v>
                </c:pt>
                <c:pt idx="858">
                  <c:v>05/03/2014 17:19</c:v>
                </c:pt>
                <c:pt idx="859">
                  <c:v>06/03/2014 3:59</c:v>
                </c:pt>
                <c:pt idx="860">
                  <c:v>06/03/2014 17:39</c:v>
                </c:pt>
                <c:pt idx="861">
                  <c:v>11/03/2014 11:07</c:v>
                </c:pt>
                <c:pt idx="862">
                  <c:v>12/03/2014 14:15</c:v>
                </c:pt>
                <c:pt idx="863">
                  <c:v>13/03/2014 4:03</c:v>
                </c:pt>
                <c:pt idx="864">
                  <c:v>14/03/2014 18:18</c:v>
                </c:pt>
                <c:pt idx="865">
                  <c:v>17/03/2014 20:59</c:v>
                </c:pt>
                <c:pt idx="866">
                  <c:v>18/03/2014 15:11</c:v>
                </c:pt>
                <c:pt idx="867">
                  <c:v>18/03/2014 17:13</c:v>
                </c:pt>
                <c:pt idx="868">
                  <c:v>18/03/2014 18:50</c:v>
                </c:pt>
                <c:pt idx="869">
                  <c:v>20/03/2014 1:01</c:v>
                </c:pt>
                <c:pt idx="870">
                  <c:v>20/03/2014 12:34</c:v>
                </c:pt>
                <c:pt idx="871">
                  <c:v>20/03/2014 21:04</c:v>
                </c:pt>
                <c:pt idx="872">
                  <c:v>21/03/2014 13:10</c:v>
                </c:pt>
                <c:pt idx="873">
                  <c:v>21/03/2014 16:01</c:v>
                </c:pt>
                <c:pt idx="874">
                  <c:v>21/03/2014 21:18</c:v>
                </c:pt>
                <c:pt idx="875">
                  <c:v>24/03/2014 15:59</c:v>
                </c:pt>
                <c:pt idx="876">
                  <c:v>24/03/2014 19:01</c:v>
                </c:pt>
                <c:pt idx="877">
                  <c:v>25/03/2014 19:11</c:v>
                </c:pt>
                <c:pt idx="878">
                  <c:v>25/03/2014 22:52</c:v>
                </c:pt>
                <c:pt idx="879">
                  <c:v>26/03/2014 18:38</c:v>
                </c:pt>
                <c:pt idx="880">
                  <c:v>26/03/2014 21:08</c:v>
                </c:pt>
                <c:pt idx="881">
                  <c:v>27/03/2014 1:58</c:v>
                </c:pt>
                <c:pt idx="882">
                  <c:v>28/03/2014 17:06</c:v>
                </c:pt>
                <c:pt idx="883">
                  <c:v>31/03/2014 16:51</c:v>
                </c:pt>
                <c:pt idx="884">
                  <c:v>01/04/2014 6:38</c:v>
                </c:pt>
                <c:pt idx="885">
                  <c:v>01/04/2014 14:01</c:v>
                </c:pt>
                <c:pt idx="886">
                  <c:v>01/04/2014 15:55</c:v>
                </c:pt>
                <c:pt idx="887">
                  <c:v>01/04/2014 17:00</c:v>
                </c:pt>
                <c:pt idx="888">
                  <c:v>01/04/2014 23:57</c:v>
                </c:pt>
                <c:pt idx="889">
                  <c:v>02/04/2014 12:30</c:v>
                </c:pt>
                <c:pt idx="890">
                  <c:v>02/04/2014 19:59</c:v>
                </c:pt>
                <c:pt idx="891">
                  <c:v>03/04/2014 11:30</c:v>
                </c:pt>
                <c:pt idx="892">
                  <c:v>04/04/2014 17:11</c:v>
                </c:pt>
                <c:pt idx="893">
                  <c:v>04/04/2014 17:41</c:v>
                </c:pt>
                <c:pt idx="894">
                  <c:v>07/04/2014 0:06</c:v>
                </c:pt>
                <c:pt idx="895">
                  <c:v>07/04/2014 13:11</c:v>
                </c:pt>
                <c:pt idx="896">
                  <c:v>07/04/2014 21:35</c:v>
                </c:pt>
                <c:pt idx="897">
                  <c:v>08/04/2014 2:20</c:v>
                </c:pt>
                <c:pt idx="898">
                  <c:v>08/04/2014 16:25</c:v>
                </c:pt>
                <c:pt idx="899">
                  <c:v>09/04/2014 20:45</c:v>
                </c:pt>
                <c:pt idx="900">
                  <c:v>10/04/2014 12:36</c:v>
                </c:pt>
                <c:pt idx="901">
                  <c:v>11/04/2014 3:18</c:v>
                </c:pt>
                <c:pt idx="902">
                  <c:v>11/04/2014 11:50</c:v>
                </c:pt>
                <c:pt idx="903">
                  <c:v>13/04/2014 18:43</c:v>
                </c:pt>
                <c:pt idx="904">
                  <c:v>15/04/2014 6:58</c:v>
                </c:pt>
                <c:pt idx="905">
                  <c:v>15/04/2014 14:10</c:v>
                </c:pt>
                <c:pt idx="906">
                  <c:v>15/04/2014 17:53</c:v>
                </c:pt>
                <c:pt idx="907">
                  <c:v>16/04/2014 15:15</c:v>
                </c:pt>
                <c:pt idx="908">
                  <c:v>16/04/2014 19:49</c:v>
                </c:pt>
                <c:pt idx="909">
                  <c:v>16/04/2014 20:17</c:v>
                </c:pt>
                <c:pt idx="910">
                  <c:v>16/04/2014 21:23</c:v>
                </c:pt>
                <c:pt idx="911">
                  <c:v>17/04/2014 4:32</c:v>
                </c:pt>
                <c:pt idx="912">
                  <c:v>18/04/2014 11:18</c:v>
                </c:pt>
                <c:pt idx="913">
                  <c:v>18/04/2014 20:52</c:v>
                </c:pt>
                <c:pt idx="914">
                  <c:v>18/04/2014 21:17</c:v>
                </c:pt>
                <c:pt idx="915">
                  <c:v>23/04/2014 20:01</c:v>
                </c:pt>
                <c:pt idx="916">
                  <c:v>24/04/2014 12:22</c:v>
                </c:pt>
                <c:pt idx="917">
                  <c:v>24/04/2014 14:14</c:v>
                </c:pt>
                <c:pt idx="918">
                  <c:v>24/04/2014 15:15</c:v>
                </c:pt>
                <c:pt idx="919">
                  <c:v>24/04/2014 18:11</c:v>
                </c:pt>
                <c:pt idx="920">
                  <c:v>25/04/2014 1:07</c:v>
                </c:pt>
                <c:pt idx="921">
                  <c:v>25/04/2014 13:32</c:v>
                </c:pt>
                <c:pt idx="922">
                  <c:v>25/04/2014 17:53</c:v>
                </c:pt>
                <c:pt idx="923">
                  <c:v>26/04/2014 2:49</c:v>
                </c:pt>
                <c:pt idx="924">
                  <c:v>26/04/2014 11:26</c:v>
                </c:pt>
                <c:pt idx="925">
                  <c:v>28/04/2014 23:24</c:v>
                </c:pt>
                <c:pt idx="926">
                  <c:v>29/04/2014 20:00</c:v>
                </c:pt>
                <c:pt idx="927">
                  <c:v>29/04/2014 20:09</c:v>
                </c:pt>
                <c:pt idx="928">
                  <c:v>30/04/2014 3:21</c:v>
                </c:pt>
                <c:pt idx="929">
                  <c:v>30/04/2014 13:01</c:v>
                </c:pt>
                <c:pt idx="930">
                  <c:v>30/04/2014 16:06</c:v>
                </c:pt>
                <c:pt idx="931">
                  <c:v>30/04/2014 22:09</c:v>
                </c:pt>
                <c:pt idx="932">
                  <c:v>01/05/2014 2:38</c:v>
                </c:pt>
                <c:pt idx="933">
                  <c:v>01/05/2014 19:06</c:v>
                </c:pt>
                <c:pt idx="934">
                  <c:v>01/05/2014 19:40</c:v>
                </c:pt>
                <c:pt idx="935">
                  <c:v>01/05/2014 21:49</c:v>
                </c:pt>
                <c:pt idx="936">
                  <c:v>01/05/2014 22:27</c:v>
                </c:pt>
                <c:pt idx="937">
                  <c:v>02/05/2014 12:13</c:v>
                </c:pt>
                <c:pt idx="938">
                  <c:v>02/05/2014 19:26</c:v>
                </c:pt>
                <c:pt idx="939">
                  <c:v>02/05/2014 22:37</c:v>
                </c:pt>
                <c:pt idx="940">
                  <c:v>05/05/2014 10:43</c:v>
                </c:pt>
                <c:pt idx="941">
                  <c:v>06/05/2014 14:39</c:v>
                </c:pt>
                <c:pt idx="942">
                  <c:v>06/05/2014 22:11</c:v>
                </c:pt>
                <c:pt idx="943">
                  <c:v>06/05/2014 22:31</c:v>
                </c:pt>
                <c:pt idx="944">
                  <c:v>07/05/2014 1:44</c:v>
                </c:pt>
                <c:pt idx="945">
                  <c:v>07/05/2014 14:48</c:v>
                </c:pt>
                <c:pt idx="946">
                  <c:v>07/05/2014 16:36</c:v>
                </c:pt>
                <c:pt idx="947">
                  <c:v>07/05/2014 17:13</c:v>
                </c:pt>
                <c:pt idx="948">
                  <c:v>07/05/2014 19:20</c:v>
                </c:pt>
                <c:pt idx="949">
                  <c:v>07/05/2014 23:17</c:v>
                </c:pt>
                <c:pt idx="950">
                  <c:v>08/05/2014 14:05</c:v>
                </c:pt>
                <c:pt idx="951">
                  <c:v>08/05/2014 15:36</c:v>
                </c:pt>
                <c:pt idx="952">
                  <c:v>08/05/2014 15:45</c:v>
                </c:pt>
                <c:pt idx="953">
                  <c:v>09/05/2014 20:12</c:v>
                </c:pt>
                <c:pt idx="954">
                  <c:v>12/05/2014 9:50</c:v>
                </c:pt>
                <c:pt idx="955">
                  <c:v>12/05/2014 13:44</c:v>
                </c:pt>
                <c:pt idx="956">
                  <c:v>12/05/2014 15:38</c:v>
                </c:pt>
                <c:pt idx="957">
                  <c:v>12/05/2014 19:33</c:v>
                </c:pt>
                <c:pt idx="958">
                  <c:v>13/05/2014 2:32</c:v>
                </c:pt>
                <c:pt idx="959">
                  <c:v>13/05/2014 15:47</c:v>
                </c:pt>
                <c:pt idx="960">
                  <c:v>13/05/2014 16:26</c:v>
                </c:pt>
                <c:pt idx="961">
                  <c:v>13/05/2014 17:28</c:v>
                </c:pt>
                <c:pt idx="962">
                  <c:v>13/05/2014 19:08</c:v>
                </c:pt>
                <c:pt idx="963">
                  <c:v>14/05/2014 0:12</c:v>
                </c:pt>
                <c:pt idx="964">
                  <c:v>14/05/2014 7:04</c:v>
                </c:pt>
                <c:pt idx="965">
                  <c:v>14/05/2014 22:22</c:v>
                </c:pt>
                <c:pt idx="966">
                  <c:v>15/05/2014 14:23</c:v>
                </c:pt>
                <c:pt idx="967">
                  <c:v>15/05/2014 15:37</c:v>
                </c:pt>
                <c:pt idx="968">
                  <c:v>15/05/2014 17:41</c:v>
                </c:pt>
                <c:pt idx="969">
                  <c:v>16/05/2014 15:16</c:v>
                </c:pt>
                <c:pt idx="970">
                  <c:v>16/05/2014 17:08</c:v>
                </c:pt>
                <c:pt idx="971">
                  <c:v>16/05/2014 18:05</c:v>
                </c:pt>
                <c:pt idx="972">
                  <c:v>16/05/2014 20:36</c:v>
                </c:pt>
                <c:pt idx="973">
                  <c:v>17/05/2014 1:30</c:v>
                </c:pt>
                <c:pt idx="974">
                  <c:v>17/05/2014 6:50</c:v>
                </c:pt>
                <c:pt idx="975">
                  <c:v>19/05/2014 4:38</c:v>
                </c:pt>
                <c:pt idx="976">
                  <c:v>19/05/2014 13:09</c:v>
                </c:pt>
                <c:pt idx="977">
                  <c:v>19/05/2014 15:17</c:v>
                </c:pt>
                <c:pt idx="978">
                  <c:v>19/05/2014 18:24</c:v>
                </c:pt>
                <c:pt idx="979">
                  <c:v>19/05/2014 21:58</c:v>
                </c:pt>
                <c:pt idx="980">
                  <c:v>20/05/2014 1:06</c:v>
                </c:pt>
                <c:pt idx="981">
                  <c:v>20/05/2014 7:26</c:v>
                </c:pt>
                <c:pt idx="982">
                  <c:v>20/05/2014 15:33</c:v>
                </c:pt>
                <c:pt idx="983">
                  <c:v>20/05/2014 15:35</c:v>
                </c:pt>
                <c:pt idx="984">
                  <c:v>20/05/2014 15:47</c:v>
                </c:pt>
                <c:pt idx="985">
                  <c:v>20/05/2014 16:40</c:v>
                </c:pt>
                <c:pt idx="986">
                  <c:v>20/05/2014 17:22</c:v>
                </c:pt>
                <c:pt idx="987">
                  <c:v>21/05/2014 1:12</c:v>
                </c:pt>
                <c:pt idx="988">
                  <c:v>21/05/2014 1:37</c:v>
                </c:pt>
                <c:pt idx="989">
                  <c:v>21/05/2014 9:54</c:v>
                </c:pt>
                <c:pt idx="990">
                  <c:v>21/05/2014 12:37</c:v>
                </c:pt>
                <c:pt idx="991">
                  <c:v>21/05/2014 17:06</c:v>
                </c:pt>
                <c:pt idx="992">
                  <c:v>21/05/2014 17:53</c:v>
                </c:pt>
                <c:pt idx="993">
                  <c:v>21/05/2014 18:51</c:v>
                </c:pt>
                <c:pt idx="994">
                  <c:v>21/05/2014 20:37</c:v>
                </c:pt>
                <c:pt idx="995">
                  <c:v>22/05/2014 1:05</c:v>
                </c:pt>
                <c:pt idx="996">
                  <c:v>22/05/2014 2:18</c:v>
                </c:pt>
                <c:pt idx="997">
                  <c:v>22/05/2014 16:00</c:v>
                </c:pt>
                <c:pt idx="998">
                  <c:v>22/05/2014 17:12</c:v>
                </c:pt>
                <c:pt idx="999">
                  <c:v>22/05/2014 19:21</c:v>
                </c:pt>
                <c:pt idx="1000">
                  <c:v>22/05/2014 20:31</c:v>
                </c:pt>
                <c:pt idx="1001">
                  <c:v>23/05/2014 17:48</c:v>
                </c:pt>
                <c:pt idx="1002">
                  <c:v>24/05/2014 15:25</c:v>
                </c:pt>
                <c:pt idx="1003">
                  <c:v>25/05/2014 18:57</c:v>
                </c:pt>
                <c:pt idx="1004">
                  <c:v>25/05/2014 22:51</c:v>
                </c:pt>
                <c:pt idx="1005">
                  <c:v>26/05/2014 10:51</c:v>
                </c:pt>
                <c:pt idx="1006">
                  <c:v>26/05/2014 16:59</c:v>
                </c:pt>
                <c:pt idx="1007">
                  <c:v>26/05/2014 17:27</c:v>
                </c:pt>
                <c:pt idx="1008">
                  <c:v>27/05/2014 13:19</c:v>
                </c:pt>
                <c:pt idx="1009">
                  <c:v>27/05/2014 14:44</c:v>
                </c:pt>
                <c:pt idx="1010">
                  <c:v>27/05/2014 15:22</c:v>
                </c:pt>
                <c:pt idx="1011">
                  <c:v>27/05/2014 15:48</c:v>
                </c:pt>
                <c:pt idx="1012">
                  <c:v>27/05/2014 18:16</c:v>
                </c:pt>
                <c:pt idx="1013">
                  <c:v>27/05/2014 23:02</c:v>
                </c:pt>
                <c:pt idx="1014">
                  <c:v>28/05/2014 5:14</c:v>
                </c:pt>
                <c:pt idx="1015">
                  <c:v>28/05/2014 16:21</c:v>
                </c:pt>
                <c:pt idx="1016">
                  <c:v>28/05/2014 21:33</c:v>
                </c:pt>
                <c:pt idx="1017">
                  <c:v>29/05/2014 4:00</c:v>
                </c:pt>
                <c:pt idx="1018">
                  <c:v>29/05/2014 9:09</c:v>
                </c:pt>
                <c:pt idx="1019">
                  <c:v>29/05/2014 14:05</c:v>
                </c:pt>
                <c:pt idx="1020">
                  <c:v>29/05/2014 14:09</c:v>
                </c:pt>
                <c:pt idx="1021">
                  <c:v>29/05/2014 22:04</c:v>
                </c:pt>
                <c:pt idx="1022">
                  <c:v>30/05/2014 1:55</c:v>
                </c:pt>
                <c:pt idx="1023">
                  <c:v>30/05/2014 5:08</c:v>
                </c:pt>
                <c:pt idx="1024">
                  <c:v>30/05/2014 7:55</c:v>
                </c:pt>
                <c:pt idx="1025">
                  <c:v>30/05/2014 17:26</c:v>
                </c:pt>
                <c:pt idx="1026">
                  <c:v>30/05/2014 21:26</c:v>
                </c:pt>
                <c:pt idx="1027">
                  <c:v>30/05/2014 21:31</c:v>
                </c:pt>
                <c:pt idx="1028">
                  <c:v>01/06/2014 1:22</c:v>
                </c:pt>
                <c:pt idx="1029">
                  <c:v>01/06/2014 11:49</c:v>
                </c:pt>
                <c:pt idx="1030">
                  <c:v>01/06/2014 17:07</c:v>
                </c:pt>
                <c:pt idx="1031">
                  <c:v>01/06/2014 23:50</c:v>
                </c:pt>
                <c:pt idx="1032">
                  <c:v>02/06/2014 5:08</c:v>
                </c:pt>
                <c:pt idx="1033">
                  <c:v>02/06/2014 13:01</c:v>
                </c:pt>
                <c:pt idx="1034">
                  <c:v>02/06/2014 15:29</c:v>
                </c:pt>
                <c:pt idx="1035">
                  <c:v>02/06/2014 16:01</c:v>
                </c:pt>
                <c:pt idx="1036">
                  <c:v>02/06/2014 16:29</c:v>
                </c:pt>
                <c:pt idx="1037">
                  <c:v>03/06/2014 0:42</c:v>
                </c:pt>
                <c:pt idx="1038">
                  <c:v>03/06/2014 4:07</c:v>
                </c:pt>
                <c:pt idx="1039">
                  <c:v>03/06/2014 4:36</c:v>
                </c:pt>
                <c:pt idx="1040">
                  <c:v>03/06/2014 15:49</c:v>
                </c:pt>
                <c:pt idx="1041">
                  <c:v>03/06/2014 16:03</c:v>
                </c:pt>
                <c:pt idx="1042">
                  <c:v>03/06/2014 17:02</c:v>
                </c:pt>
                <c:pt idx="1043">
                  <c:v>03/06/2014 19:32</c:v>
                </c:pt>
                <c:pt idx="1044">
                  <c:v>04/06/2014 1:44</c:v>
                </c:pt>
                <c:pt idx="1045">
                  <c:v>04/06/2014 2:59</c:v>
                </c:pt>
                <c:pt idx="1046">
                  <c:v>04/06/2014 19:37</c:v>
                </c:pt>
                <c:pt idx="1047">
                  <c:v>04/06/2014 23:32</c:v>
                </c:pt>
                <c:pt idx="1048">
                  <c:v>05/06/2014 12:40</c:v>
                </c:pt>
                <c:pt idx="1049">
                  <c:v>05/06/2014 14:22</c:v>
                </c:pt>
                <c:pt idx="1050">
                  <c:v>05/06/2014 23:07</c:v>
                </c:pt>
                <c:pt idx="1051">
                  <c:v>06/06/2014 10:08</c:v>
                </c:pt>
                <c:pt idx="1052">
                  <c:v>06/06/2014 12:45</c:v>
                </c:pt>
                <c:pt idx="1053">
                  <c:v>06/06/2014 18:31</c:v>
                </c:pt>
                <c:pt idx="1054">
                  <c:v>08/06/2014 22:34</c:v>
                </c:pt>
                <c:pt idx="1055">
                  <c:v>09/06/2014 6:13</c:v>
                </c:pt>
                <c:pt idx="1056">
                  <c:v>09/06/2014 12:34</c:v>
                </c:pt>
                <c:pt idx="1057">
                  <c:v>09/06/2014 16:27</c:v>
                </c:pt>
                <c:pt idx="1058">
                  <c:v>09/06/2014 17:24</c:v>
                </c:pt>
                <c:pt idx="1059">
                  <c:v>09/06/2014 19:32</c:v>
                </c:pt>
                <c:pt idx="1060">
                  <c:v>09/06/2014 19:56</c:v>
                </c:pt>
                <c:pt idx="1061">
                  <c:v>10/06/2014 9:07</c:v>
                </c:pt>
                <c:pt idx="1062">
                  <c:v>10/06/2014 10:09</c:v>
                </c:pt>
                <c:pt idx="1063">
                  <c:v>10/06/2014 12:38</c:v>
                </c:pt>
                <c:pt idx="1064">
                  <c:v>10/06/2014 14:31</c:v>
                </c:pt>
                <c:pt idx="1065">
                  <c:v>10/06/2014 19:40</c:v>
                </c:pt>
                <c:pt idx="1066">
                  <c:v>10/06/2014 23:01</c:v>
                </c:pt>
                <c:pt idx="1067">
                  <c:v>11/06/2014 2:52</c:v>
                </c:pt>
                <c:pt idx="1068">
                  <c:v>11/06/2014 17:04</c:v>
                </c:pt>
                <c:pt idx="1069">
                  <c:v>12/06/2014 13:46</c:v>
                </c:pt>
                <c:pt idx="1070">
                  <c:v>12/06/2014 14:54</c:v>
                </c:pt>
                <c:pt idx="1071">
                  <c:v>12/06/2014 18:11</c:v>
                </c:pt>
                <c:pt idx="1072">
                  <c:v>12/06/2014 18:58</c:v>
                </c:pt>
                <c:pt idx="1073">
                  <c:v>12/06/2014 22:38</c:v>
                </c:pt>
                <c:pt idx="1074">
                  <c:v>13/06/2014 2:47</c:v>
                </c:pt>
                <c:pt idx="1075">
                  <c:v>13/06/2014 10:58</c:v>
                </c:pt>
                <c:pt idx="1076">
                  <c:v>13/06/2014 16:37</c:v>
                </c:pt>
                <c:pt idx="1077">
                  <c:v>13/06/2014 21:08</c:v>
                </c:pt>
                <c:pt idx="1078">
                  <c:v>14/06/2014 22:29</c:v>
                </c:pt>
                <c:pt idx="1079">
                  <c:v>15/06/2014 21:29</c:v>
                </c:pt>
                <c:pt idx="1080">
                  <c:v>16/06/2014 2:33</c:v>
                </c:pt>
                <c:pt idx="1081">
                  <c:v>16/06/2014 9:29</c:v>
                </c:pt>
                <c:pt idx="1082">
                  <c:v>16/06/2014 14:31</c:v>
                </c:pt>
                <c:pt idx="1083">
                  <c:v>16/06/2014 15:17</c:v>
                </c:pt>
                <c:pt idx="1084">
                  <c:v>16/06/2014 16:03</c:v>
                </c:pt>
                <c:pt idx="1085">
                  <c:v>16/06/2014 19:03</c:v>
                </c:pt>
                <c:pt idx="1086">
                  <c:v>17/06/2014 2:50</c:v>
                </c:pt>
                <c:pt idx="1087">
                  <c:v>17/06/2014 13:43</c:v>
                </c:pt>
                <c:pt idx="1088">
                  <c:v>17/06/2014 14:59</c:v>
                </c:pt>
                <c:pt idx="1089">
                  <c:v>17/06/2014 16:33</c:v>
                </c:pt>
                <c:pt idx="1090">
                  <c:v>17/06/2014 16:50</c:v>
                </c:pt>
                <c:pt idx="1091">
                  <c:v>18/06/2014 0:38</c:v>
                </c:pt>
                <c:pt idx="1092">
                  <c:v>18/06/2014 4:45</c:v>
                </c:pt>
                <c:pt idx="1093">
                  <c:v>18/06/2014 15:35</c:v>
                </c:pt>
                <c:pt idx="1094">
                  <c:v>18/06/2014 16:04</c:v>
                </c:pt>
                <c:pt idx="1095">
                  <c:v>18/06/2014 21:08</c:v>
                </c:pt>
                <c:pt idx="1096">
                  <c:v>18/06/2014 23:48</c:v>
                </c:pt>
                <c:pt idx="1097">
                  <c:v>19/06/2014 2:57</c:v>
                </c:pt>
                <c:pt idx="1098">
                  <c:v>19/06/2014 3:43</c:v>
                </c:pt>
                <c:pt idx="1099">
                  <c:v>19/06/2014 9:14</c:v>
                </c:pt>
                <c:pt idx="1100">
                  <c:v>19/06/2014 9:21</c:v>
                </c:pt>
                <c:pt idx="1101">
                  <c:v>19/06/2014 11:21</c:v>
                </c:pt>
                <c:pt idx="1102">
                  <c:v>19/06/2014 18:05</c:v>
                </c:pt>
                <c:pt idx="1103">
                  <c:v>19/06/2014 20:38</c:v>
                </c:pt>
                <c:pt idx="1104">
                  <c:v>20/06/2014 3:24</c:v>
                </c:pt>
                <c:pt idx="1105">
                  <c:v>21/06/2014 12:52</c:v>
                </c:pt>
                <c:pt idx="1106">
                  <c:v>21/06/2014 13:19</c:v>
                </c:pt>
                <c:pt idx="1107">
                  <c:v>22/06/2014 16:09</c:v>
                </c:pt>
                <c:pt idx="1108">
                  <c:v>22/06/2014 18:35</c:v>
                </c:pt>
                <c:pt idx="1109">
                  <c:v>23/06/2014 15:54</c:v>
                </c:pt>
                <c:pt idx="1110">
                  <c:v>23/06/2014 18:23</c:v>
                </c:pt>
                <c:pt idx="1111">
                  <c:v>23/06/2014 20:40</c:v>
                </c:pt>
                <c:pt idx="1112">
                  <c:v>23/06/2014 22:31</c:v>
                </c:pt>
                <c:pt idx="1113">
                  <c:v>24/06/2014 8:49</c:v>
                </c:pt>
                <c:pt idx="1114">
                  <c:v>24/06/2014 18:51</c:v>
                </c:pt>
                <c:pt idx="1115">
                  <c:v>25/06/2014 13:39</c:v>
                </c:pt>
                <c:pt idx="1116">
                  <c:v>25/06/2014 18:35</c:v>
                </c:pt>
                <c:pt idx="1117">
                  <c:v>25/06/2014 19:33</c:v>
                </c:pt>
                <c:pt idx="1118">
                  <c:v>25/06/2014 22:15</c:v>
                </c:pt>
                <c:pt idx="1119">
                  <c:v>26/06/2014 19:29</c:v>
                </c:pt>
                <c:pt idx="1120">
                  <c:v>26/06/2014 22:48</c:v>
                </c:pt>
                <c:pt idx="1121">
                  <c:v>27/06/2014 14:17</c:v>
                </c:pt>
                <c:pt idx="1122">
                  <c:v>27/06/2014 20:31</c:v>
                </c:pt>
                <c:pt idx="1123">
                  <c:v>27/06/2014 20:47</c:v>
                </c:pt>
                <c:pt idx="1124">
                  <c:v>28/06/2014 16:52</c:v>
                </c:pt>
                <c:pt idx="1125">
                  <c:v>30/06/2014 15:04</c:v>
                </c:pt>
                <c:pt idx="1126">
                  <c:v>30/06/2014 15:20</c:v>
                </c:pt>
                <c:pt idx="1127">
                  <c:v>30/06/2014 18:03</c:v>
                </c:pt>
                <c:pt idx="1128">
                  <c:v>30/06/2014 18:38</c:v>
                </c:pt>
                <c:pt idx="1129">
                  <c:v>30/06/2014 20:53</c:v>
                </c:pt>
                <c:pt idx="1130">
                  <c:v>30/06/2014 21:57</c:v>
                </c:pt>
                <c:pt idx="1131">
                  <c:v>30/06/2014 22:41</c:v>
                </c:pt>
                <c:pt idx="1132">
                  <c:v>01/07/2014 0:29</c:v>
                </c:pt>
                <c:pt idx="1133">
                  <c:v>01/07/2014 4:56</c:v>
                </c:pt>
                <c:pt idx="1134">
                  <c:v>01/07/2014 9:46</c:v>
                </c:pt>
                <c:pt idx="1135">
                  <c:v>01/07/2014 16:45</c:v>
                </c:pt>
                <c:pt idx="1136">
                  <c:v>02/07/2014 0:58</c:v>
                </c:pt>
                <c:pt idx="1137">
                  <c:v>02/07/2014 10:01</c:v>
                </c:pt>
                <c:pt idx="1138">
                  <c:v>02/07/2014 13:48</c:v>
                </c:pt>
                <c:pt idx="1139">
                  <c:v>02/07/2014 21:43</c:v>
                </c:pt>
                <c:pt idx="1140">
                  <c:v>04/07/2014 15:48</c:v>
                </c:pt>
                <c:pt idx="1141">
                  <c:v>05/07/2014 1:19</c:v>
                </c:pt>
                <c:pt idx="1142">
                  <c:v>05/07/2014 11:39</c:v>
                </c:pt>
                <c:pt idx="1143">
                  <c:v>05/07/2014 18:59</c:v>
                </c:pt>
                <c:pt idx="1144">
                  <c:v>06/07/2014 14:52</c:v>
                </c:pt>
                <c:pt idx="1145">
                  <c:v>06/07/2014 20:54</c:v>
                </c:pt>
                <c:pt idx="1146">
                  <c:v>07/07/2014 14:31</c:v>
                </c:pt>
                <c:pt idx="1147">
                  <c:v>07/07/2014 16:10</c:v>
                </c:pt>
                <c:pt idx="1148">
                  <c:v>07/07/2014 21:45</c:v>
                </c:pt>
                <c:pt idx="1149">
                  <c:v>07/07/2014 21:50</c:v>
                </c:pt>
                <c:pt idx="1150">
                  <c:v>07/07/2014 22:03</c:v>
                </c:pt>
                <c:pt idx="1151">
                  <c:v>07/07/2014 23:45</c:v>
                </c:pt>
                <c:pt idx="1152">
                  <c:v>08/07/2014 5:30</c:v>
                </c:pt>
                <c:pt idx="1153">
                  <c:v>08/07/2014 12:21</c:v>
                </c:pt>
                <c:pt idx="1154">
                  <c:v>08/07/2014 12:22</c:v>
                </c:pt>
                <c:pt idx="1155">
                  <c:v>08/07/2014 15:30</c:v>
                </c:pt>
                <c:pt idx="1156">
                  <c:v>08/07/2014 15:35</c:v>
                </c:pt>
                <c:pt idx="1157">
                  <c:v>08/07/2014 15:56</c:v>
                </c:pt>
                <c:pt idx="1158">
                  <c:v>08/07/2014 17:41</c:v>
                </c:pt>
                <c:pt idx="1159">
                  <c:v>08/07/2014 18:57</c:v>
                </c:pt>
                <c:pt idx="1160">
                  <c:v>08/07/2014 22:08</c:v>
                </c:pt>
                <c:pt idx="1161">
                  <c:v>08/07/2014 23:13</c:v>
                </c:pt>
                <c:pt idx="1162">
                  <c:v>09/07/2014 7:48</c:v>
                </c:pt>
                <c:pt idx="1163">
                  <c:v>09/07/2014 12:03</c:v>
                </c:pt>
                <c:pt idx="1164">
                  <c:v>09/07/2014 14:12</c:v>
                </c:pt>
                <c:pt idx="1165">
                  <c:v>09/07/2014 14:23</c:v>
                </c:pt>
                <c:pt idx="1166">
                  <c:v>09/07/2014 17:37</c:v>
                </c:pt>
                <c:pt idx="1167">
                  <c:v>09/07/2014 17:41</c:v>
                </c:pt>
                <c:pt idx="1168">
                  <c:v>09/07/2014 18:53</c:v>
                </c:pt>
                <c:pt idx="1169">
                  <c:v>09/07/2014 18:55</c:v>
                </c:pt>
                <c:pt idx="1170">
                  <c:v>09/07/2014 19:05</c:v>
                </c:pt>
                <c:pt idx="1171">
                  <c:v>09/07/2014 21:20</c:v>
                </c:pt>
                <c:pt idx="1172">
                  <c:v>09/07/2014 21:31</c:v>
                </c:pt>
                <c:pt idx="1173">
                  <c:v>09/07/2014 21:53</c:v>
                </c:pt>
                <c:pt idx="1174">
                  <c:v>09/07/2014 22:27</c:v>
                </c:pt>
                <c:pt idx="1175">
                  <c:v>09/07/2014 23:10</c:v>
                </c:pt>
                <c:pt idx="1176">
                  <c:v>09/07/2014 23:27</c:v>
                </c:pt>
                <c:pt idx="1177">
                  <c:v>10/07/2014 0:48</c:v>
                </c:pt>
                <c:pt idx="1178">
                  <c:v>10/07/2014 5:37</c:v>
                </c:pt>
                <c:pt idx="1179">
                  <c:v>10/07/2014 6:25</c:v>
                </c:pt>
                <c:pt idx="1180">
                  <c:v>10/07/2014 13:05</c:v>
                </c:pt>
                <c:pt idx="1181">
                  <c:v>10/07/2014 14:44</c:v>
                </c:pt>
                <c:pt idx="1182">
                  <c:v>10/07/2014 17:22</c:v>
                </c:pt>
                <c:pt idx="1183">
                  <c:v>10/07/2014 19:41</c:v>
                </c:pt>
                <c:pt idx="1184">
                  <c:v>10/07/2014 20:36</c:v>
                </c:pt>
                <c:pt idx="1185">
                  <c:v>10/07/2014 22:43</c:v>
                </c:pt>
                <c:pt idx="1186">
                  <c:v>11/07/2014 1:26</c:v>
                </c:pt>
                <c:pt idx="1187">
                  <c:v>11/07/2014 16:12</c:v>
                </c:pt>
                <c:pt idx="1188">
                  <c:v>11/07/2014 16:45</c:v>
                </c:pt>
                <c:pt idx="1189">
                  <c:v>11/07/2014 16:56</c:v>
                </c:pt>
                <c:pt idx="1190">
                  <c:v>11/07/2014 17:12</c:v>
                </c:pt>
                <c:pt idx="1191">
                  <c:v>11/07/2014 17:20</c:v>
                </c:pt>
                <c:pt idx="1192">
                  <c:v>11/07/2014 17:49</c:v>
                </c:pt>
                <c:pt idx="1193">
                  <c:v>11/07/2014 20:19</c:v>
                </c:pt>
                <c:pt idx="1194">
                  <c:v>11/07/2014 20:26</c:v>
                </c:pt>
                <c:pt idx="1195">
                  <c:v>11/07/2014 21:13</c:v>
                </c:pt>
                <c:pt idx="1196">
                  <c:v>12/07/2014 2:04</c:v>
                </c:pt>
                <c:pt idx="1197">
                  <c:v>12/07/2014 16:08</c:v>
                </c:pt>
                <c:pt idx="1198">
                  <c:v>12/07/2014 20:27</c:v>
                </c:pt>
                <c:pt idx="1199">
                  <c:v>13/07/2014 2:09</c:v>
                </c:pt>
                <c:pt idx="1200">
                  <c:v>13/07/2014 10:48</c:v>
                </c:pt>
                <c:pt idx="1201">
                  <c:v>13/07/2014 15:51</c:v>
                </c:pt>
                <c:pt idx="1202">
                  <c:v>13/07/2014 22:50</c:v>
                </c:pt>
                <c:pt idx="1203">
                  <c:v>14/07/2014 3:14</c:v>
                </c:pt>
                <c:pt idx="1204">
                  <c:v>14/07/2014 3:19</c:v>
                </c:pt>
                <c:pt idx="1205">
                  <c:v>14/07/2014 14:04</c:v>
                </c:pt>
                <c:pt idx="1206">
                  <c:v>14/07/2014 16:41</c:v>
                </c:pt>
                <c:pt idx="1207">
                  <c:v>14/07/2014 18:49</c:v>
                </c:pt>
                <c:pt idx="1208">
                  <c:v>14/07/2014 22:53</c:v>
                </c:pt>
                <c:pt idx="1209">
                  <c:v>14/07/2014 23:31</c:v>
                </c:pt>
                <c:pt idx="1210">
                  <c:v>15/07/2014 3:02</c:v>
                </c:pt>
                <c:pt idx="1211">
                  <c:v>15/07/2014 12:58</c:v>
                </c:pt>
                <c:pt idx="1212">
                  <c:v>15/07/2014 13:56</c:v>
                </c:pt>
                <c:pt idx="1213">
                  <c:v>15/07/2014 15:20</c:v>
                </c:pt>
                <c:pt idx="1214">
                  <c:v>15/07/2014 15:59</c:v>
                </c:pt>
                <c:pt idx="1215">
                  <c:v>15/07/2014 18:20</c:v>
                </c:pt>
                <c:pt idx="1216">
                  <c:v>15/07/2014 19:42</c:v>
                </c:pt>
                <c:pt idx="1217">
                  <c:v>15/07/2014 22:50</c:v>
                </c:pt>
                <c:pt idx="1218">
                  <c:v>15/07/2014 23:27</c:v>
                </c:pt>
                <c:pt idx="1219">
                  <c:v>16/07/2014 4:34</c:v>
                </c:pt>
                <c:pt idx="1220">
                  <c:v>16/07/2014 11:18</c:v>
                </c:pt>
                <c:pt idx="1221">
                  <c:v>16/07/2014 14:17</c:v>
                </c:pt>
                <c:pt idx="1222">
                  <c:v>16/07/2014 15:00</c:v>
                </c:pt>
                <c:pt idx="1223">
                  <c:v>16/07/2014 20:20</c:v>
                </c:pt>
                <c:pt idx="1224">
                  <c:v>17/07/2014 5:03</c:v>
                </c:pt>
                <c:pt idx="1225">
                  <c:v>17/07/2014 7:45</c:v>
                </c:pt>
                <c:pt idx="1226">
                  <c:v>17/07/2014 18:25</c:v>
                </c:pt>
                <c:pt idx="1227">
                  <c:v>17/07/2014 19:55</c:v>
                </c:pt>
                <c:pt idx="1228">
                  <c:v>17/07/2014 21:44</c:v>
                </c:pt>
                <c:pt idx="1229">
                  <c:v>17/07/2014 23:38</c:v>
                </c:pt>
                <c:pt idx="1230">
                  <c:v>18/07/2014 9:04</c:v>
                </c:pt>
                <c:pt idx="1231">
                  <c:v>18/07/2014 11:24</c:v>
                </c:pt>
                <c:pt idx="1232">
                  <c:v>18/07/2014 12:52</c:v>
                </c:pt>
                <c:pt idx="1233">
                  <c:v>18/07/2014 19:58</c:v>
                </c:pt>
                <c:pt idx="1234">
                  <c:v>18/07/2014 20:10</c:v>
                </c:pt>
                <c:pt idx="1235">
                  <c:v>19/07/2014 0:08</c:v>
                </c:pt>
                <c:pt idx="1236">
                  <c:v>19/07/2014 4:13</c:v>
                </c:pt>
                <c:pt idx="1237">
                  <c:v>19/07/2014 5:06</c:v>
                </c:pt>
                <c:pt idx="1238">
                  <c:v>19/07/2014 17:32</c:v>
                </c:pt>
                <c:pt idx="1239">
                  <c:v>20/07/2014 23:36</c:v>
                </c:pt>
                <c:pt idx="1240">
                  <c:v>21/07/2014 6:21</c:v>
                </c:pt>
                <c:pt idx="1241">
                  <c:v>21/07/2014 7:43</c:v>
                </c:pt>
                <c:pt idx="1242">
                  <c:v>21/07/2014 13:31</c:v>
                </c:pt>
                <c:pt idx="1243">
                  <c:v>21/07/2014 15:38</c:v>
                </c:pt>
                <c:pt idx="1244">
                  <c:v>21/07/2014 16:22</c:v>
                </c:pt>
                <c:pt idx="1245">
                  <c:v>21/07/2014 18:18</c:v>
                </c:pt>
                <c:pt idx="1246">
                  <c:v>21/07/2014 19:41</c:v>
                </c:pt>
                <c:pt idx="1247">
                  <c:v>21/07/2014 20:24</c:v>
                </c:pt>
                <c:pt idx="1248">
                  <c:v>22/07/2014 0:45</c:v>
                </c:pt>
                <c:pt idx="1249">
                  <c:v>22/07/2014 4:49</c:v>
                </c:pt>
                <c:pt idx="1250">
                  <c:v>22/07/2014 7:01</c:v>
                </c:pt>
                <c:pt idx="1251">
                  <c:v>22/07/2014 14:34</c:v>
                </c:pt>
                <c:pt idx="1252">
                  <c:v>22/07/2014 19:53</c:v>
                </c:pt>
                <c:pt idx="1253">
                  <c:v>22/07/2014 22:00</c:v>
                </c:pt>
                <c:pt idx="1254">
                  <c:v>22/07/2014 23:32</c:v>
                </c:pt>
                <c:pt idx="1255">
                  <c:v>23/07/2014 3:44</c:v>
                </c:pt>
                <c:pt idx="1256">
                  <c:v>23/07/2014 15:10</c:v>
                </c:pt>
                <c:pt idx="1257">
                  <c:v>23/07/2014 15:25</c:v>
                </c:pt>
                <c:pt idx="1258">
                  <c:v>23/07/2014 15:57</c:v>
                </c:pt>
                <c:pt idx="1259">
                  <c:v>23/07/2014 18:32</c:v>
                </c:pt>
                <c:pt idx="1260">
                  <c:v>23/07/2014 18:36</c:v>
                </c:pt>
                <c:pt idx="1261">
                  <c:v>24/07/2014 3:00</c:v>
                </c:pt>
                <c:pt idx="1262">
                  <c:v>24/07/2014 18:31</c:v>
                </c:pt>
                <c:pt idx="1263">
                  <c:v>24/07/2014 20:59</c:v>
                </c:pt>
                <c:pt idx="1264">
                  <c:v>24/07/2014 22:08</c:v>
                </c:pt>
                <c:pt idx="1265">
                  <c:v>25/07/2014 19:25</c:v>
                </c:pt>
                <c:pt idx="1266">
                  <c:v>25/07/2014 20:48</c:v>
                </c:pt>
                <c:pt idx="1267">
                  <c:v>25/07/2014 23:14</c:v>
                </c:pt>
                <c:pt idx="1268">
                  <c:v>26/07/2014 8:17</c:v>
                </c:pt>
                <c:pt idx="1269">
                  <c:v>26/07/2014 16:00</c:v>
                </c:pt>
                <c:pt idx="1270">
                  <c:v>26/07/2014 23:28</c:v>
                </c:pt>
                <c:pt idx="1271">
                  <c:v>27/07/2014 22:20</c:v>
                </c:pt>
                <c:pt idx="1272">
                  <c:v>28/07/2014 0:31</c:v>
                </c:pt>
                <c:pt idx="1273">
                  <c:v>28/07/2014 16:18</c:v>
                </c:pt>
                <c:pt idx="1274">
                  <c:v>28/07/2014 18:33</c:v>
                </c:pt>
                <c:pt idx="1275">
                  <c:v>28/07/2014 20:09</c:v>
                </c:pt>
                <c:pt idx="1276">
                  <c:v>28/07/2014 20:47</c:v>
                </c:pt>
                <c:pt idx="1277">
                  <c:v>29/07/2014 0:50</c:v>
                </c:pt>
                <c:pt idx="1278">
                  <c:v>29/07/2014 13:27</c:v>
                </c:pt>
                <c:pt idx="1279">
                  <c:v>29/07/2014 21:17</c:v>
                </c:pt>
                <c:pt idx="1280">
                  <c:v>30/07/2014 0:20</c:v>
                </c:pt>
                <c:pt idx="1281">
                  <c:v>30/07/2014 9:37</c:v>
                </c:pt>
                <c:pt idx="1282">
                  <c:v>30/07/2014 18:45</c:v>
                </c:pt>
                <c:pt idx="1283">
                  <c:v>30/07/2014 20:43</c:v>
                </c:pt>
                <c:pt idx="1284">
                  <c:v>31/07/2014 4:48</c:v>
                </c:pt>
                <c:pt idx="1285">
                  <c:v>31/07/2014 12:59</c:v>
                </c:pt>
                <c:pt idx="1286">
                  <c:v>31/07/2014 15:16</c:v>
                </c:pt>
                <c:pt idx="1287">
                  <c:v>31/07/2014 16:42</c:v>
                </c:pt>
                <c:pt idx="1288">
                  <c:v>31/07/2014 16:49</c:v>
                </c:pt>
                <c:pt idx="1289">
                  <c:v>31/07/2014 18:30</c:v>
                </c:pt>
                <c:pt idx="1290">
                  <c:v>31/07/2014 23:06</c:v>
                </c:pt>
                <c:pt idx="1291">
                  <c:v>01/08/2014 12:39</c:v>
                </c:pt>
                <c:pt idx="1292">
                  <c:v>01/08/2014 15:30</c:v>
                </c:pt>
                <c:pt idx="1293">
                  <c:v>01/08/2014 15:47</c:v>
                </c:pt>
                <c:pt idx="1294">
                  <c:v>01/08/2014 15:58</c:v>
                </c:pt>
                <c:pt idx="1295">
                  <c:v>01/08/2014 17:31</c:v>
                </c:pt>
                <c:pt idx="1296">
                  <c:v>02/08/2014 5:45</c:v>
                </c:pt>
                <c:pt idx="1297">
                  <c:v>02/08/2014 13:31</c:v>
                </c:pt>
                <c:pt idx="1298">
                  <c:v>03/08/2014 9:21</c:v>
                </c:pt>
                <c:pt idx="1299">
                  <c:v>03/08/2014 14:27</c:v>
                </c:pt>
                <c:pt idx="1300">
                  <c:v>03/08/2014 17:56</c:v>
                </c:pt>
                <c:pt idx="1301">
                  <c:v>04/08/2014 13:09</c:v>
                </c:pt>
                <c:pt idx="1302">
                  <c:v>04/08/2014 18:40</c:v>
                </c:pt>
                <c:pt idx="1303">
                  <c:v>04/08/2014 18:48</c:v>
                </c:pt>
                <c:pt idx="1304">
                  <c:v>04/08/2014 18:49</c:v>
                </c:pt>
                <c:pt idx="1305">
                  <c:v>04/08/2014 20:38</c:v>
                </c:pt>
                <c:pt idx="1306">
                  <c:v>05/08/2014 0:14</c:v>
                </c:pt>
                <c:pt idx="1307">
                  <c:v>05/08/2014 16:07</c:v>
                </c:pt>
                <c:pt idx="1308">
                  <c:v>05/08/2014 17:09</c:v>
                </c:pt>
                <c:pt idx="1309">
                  <c:v>05/08/2014 20:46</c:v>
                </c:pt>
                <c:pt idx="1310">
                  <c:v>06/08/2014 4:23</c:v>
                </c:pt>
                <c:pt idx="1311">
                  <c:v>06/08/2014 20:30</c:v>
                </c:pt>
                <c:pt idx="1312">
                  <c:v>07/08/2014 0:10</c:v>
                </c:pt>
                <c:pt idx="1313">
                  <c:v>07/08/2014 5:09</c:v>
                </c:pt>
                <c:pt idx="1314">
                  <c:v>07/08/2014 8:31</c:v>
                </c:pt>
                <c:pt idx="1315">
                  <c:v>07/08/2014 18:16</c:v>
                </c:pt>
                <c:pt idx="1316">
                  <c:v>07/08/2014 19:48</c:v>
                </c:pt>
                <c:pt idx="1317">
                  <c:v>08/08/2014 22:13</c:v>
                </c:pt>
                <c:pt idx="1318">
                  <c:v>09/08/2014 21:50</c:v>
                </c:pt>
                <c:pt idx="1319">
                  <c:v>10/08/2014 1:41</c:v>
                </c:pt>
                <c:pt idx="1320">
                  <c:v>10/08/2014 12:35</c:v>
                </c:pt>
                <c:pt idx="1321">
                  <c:v>10/08/2014 18:24</c:v>
                </c:pt>
                <c:pt idx="1322">
                  <c:v>11/08/2014 18:16</c:v>
                </c:pt>
                <c:pt idx="1323">
                  <c:v>11/08/2014 19:16</c:v>
                </c:pt>
                <c:pt idx="1324">
                  <c:v>11/08/2014 20:09</c:v>
                </c:pt>
                <c:pt idx="1325">
                  <c:v>11/08/2014 20:45</c:v>
                </c:pt>
                <c:pt idx="1326">
                  <c:v>12/08/2014 6:14</c:v>
                </c:pt>
                <c:pt idx="1327">
                  <c:v>12/08/2014 8:37</c:v>
                </c:pt>
                <c:pt idx="1328">
                  <c:v>12/08/2014 10:18</c:v>
                </c:pt>
                <c:pt idx="1329">
                  <c:v>12/08/2014 10:24</c:v>
                </c:pt>
                <c:pt idx="1330">
                  <c:v>12/08/2014 12:39</c:v>
                </c:pt>
                <c:pt idx="1331">
                  <c:v>12/08/2014 14:01</c:v>
                </c:pt>
                <c:pt idx="1332">
                  <c:v>12/08/2014 15:15</c:v>
                </c:pt>
                <c:pt idx="1333">
                  <c:v>12/08/2014 17:38</c:v>
                </c:pt>
                <c:pt idx="1334">
                  <c:v>12/08/2014 18:10</c:v>
                </c:pt>
                <c:pt idx="1335">
                  <c:v>13/08/2014 1:10</c:v>
                </c:pt>
                <c:pt idx="1336">
                  <c:v>13/08/2014 12:02</c:v>
                </c:pt>
                <c:pt idx="1337">
                  <c:v>13/08/2014 18:26</c:v>
                </c:pt>
                <c:pt idx="1338">
                  <c:v>14/08/2014 13:59</c:v>
                </c:pt>
                <c:pt idx="1339">
                  <c:v>14/08/2014 15:50</c:v>
                </c:pt>
                <c:pt idx="1340">
                  <c:v>14/08/2014 21:05</c:v>
                </c:pt>
                <c:pt idx="1341">
                  <c:v>14/08/2014 21:11</c:v>
                </c:pt>
                <c:pt idx="1342">
                  <c:v>15/08/2014 0:36</c:v>
                </c:pt>
                <c:pt idx="1343">
                  <c:v>15/08/2014 15:22</c:v>
                </c:pt>
                <c:pt idx="1344">
                  <c:v>15/08/2014 19:10</c:v>
                </c:pt>
                <c:pt idx="1345">
                  <c:v>15/08/2014 22:20</c:v>
                </c:pt>
                <c:pt idx="1346">
                  <c:v>16/08/2014 2:00</c:v>
                </c:pt>
                <c:pt idx="1347">
                  <c:v>16/08/2014 15:39</c:v>
                </c:pt>
                <c:pt idx="1348">
                  <c:v>17/08/2014 22:10</c:v>
                </c:pt>
                <c:pt idx="1349">
                  <c:v>18/08/2014 12:49</c:v>
                </c:pt>
                <c:pt idx="1350">
                  <c:v>18/08/2014 13:00</c:v>
                </c:pt>
                <c:pt idx="1351">
                  <c:v>18/08/2014 16:45</c:v>
                </c:pt>
                <c:pt idx="1352">
                  <c:v>18/08/2014 17:08</c:v>
                </c:pt>
                <c:pt idx="1353">
                  <c:v>18/08/2014 17:46</c:v>
                </c:pt>
                <c:pt idx="1354">
                  <c:v>18/08/2014 19:10</c:v>
                </c:pt>
                <c:pt idx="1355">
                  <c:v>18/08/2014 20:56</c:v>
                </c:pt>
                <c:pt idx="1356">
                  <c:v>19/08/2014 20:46</c:v>
                </c:pt>
                <c:pt idx="1357">
                  <c:v>19/08/2014 20:59</c:v>
                </c:pt>
                <c:pt idx="1358">
                  <c:v>20/08/2014 15:40</c:v>
                </c:pt>
                <c:pt idx="1359">
                  <c:v>20/08/2014 18:08</c:v>
                </c:pt>
                <c:pt idx="1360">
                  <c:v>20/08/2014 20:17</c:v>
                </c:pt>
                <c:pt idx="1361">
                  <c:v>20/08/2014 23:19</c:v>
                </c:pt>
                <c:pt idx="1362">
                  <c:v>21/08/2014 6:59</c:v>
                </c:pt>
                <c:pt idx="1363">
                  <c:v>21/08/2014 12:37</c:v>
                </c:pt>
                <c:pt idx="1364">
                  <c:v>21/08/2014 19:16</c:v>
                </c:pt>
                <c:pt idx="1365">
                  <c:v>21/08/2014 19:23</c:v>
                </c:pt>
                <c:pt idx="1366">
                  <c:v>22/08/2014 19:00</c:v>
                </c:pt>
                <c:pt idx="1367">
                  <c:v>23/08/2014 2:22</c:v>
                </c:pt>
                <c:pt idx="1368">
                  <c:v>24/08/2014 1:51</c:v>
                </c:pt>
                <c:pt idx="1369">
                  <c:v>24/08/2014 22:08</c:v>
                </c:pt>
                <c:pt idx="1370">
                  <c:v>25/08/2014 4:28</c:v>
                </c:pt>
                <c:pt idx="1371">
                  <c:v>25/08/2014 10:24</c:v>
                </c:pt>
                <c:pt idx="1372">
                  <c:v>25/08/2014 16:24</c:v>
                </c:pt>
                <c:pt idx="1373">
                  <c:v>25/08/2014 17:15</c:v>
                </c:pt>
                <c:pt idx="1374">
                  <c:v>25/08/2014 19:34</c:v>
                </c:pt>
                <c:pt idx="1375">
                  <c:v>26/08/2014 5:19</c:v>
                </c:pt>
                <c:pt idx="1376">
                  <c:v>26/08/2014 15:19</c:v>
                </c:pt>
                <c:pt idx="1377">
                  <c:v>26/08/2014 21:16</c:v>
                </c:pt>
                <c:pt idx="1378">
                  <c:v>26/08/2014 21:43</c:v>
                </c:pt>
                <c:pt idx="1379">
                  <c:v>26/08/2014 21:53</c:v>
                </c:pt>
                <c:pt idx="1380">
                  <c:v>27/08/2014 3:22</c:v>
                </c:pt>
                <c:pt idx="1381">
                  <c:v>27/08/2014 12:43</c:v>
                </c:pt>
                <c:pt idx="1382">
                  <c:v>27/08/2014 15:03</c:v>
                </c:pt>
                <c:pt idx="1383">
                  <c:v>27/08/2014 21:04</c:v>
                </c:pt>
                <c:pt idx="1384">
                  <c:v>27/08/2014 21:52</c:v>
                </c:pt>
                <c:pt idx="1385">
                  <c:v>27/08/2014 22:43</c:v>
                </c:pt>
                <c:pt idx="1386">
                  <c:v>28/08/2014 1:02</c:v>
                </c:pt>
                <c:pt idx="1387">
                  <c:v>28/08/2014 3:08</c:v>
                </c:pt>
                <c:pt idx="1388">
                  <c:v>28/08/2014 21:37</c:v>
                </c:pt>
                <c:pt idx="1389">
                  <c:v>28/08/2014 21:55</c:v>
                </c:pt>
                <c:pt idx="1390">
                  <c:v>28/08/2014 23:01</c:v>
                </c:pt>
                <c:pt idx="1391">
                  <c:v>29/08/2014 1:27</c:v>
                </c:pt>
                <c:pt idx="1392">
                  <c:v>29/08/2014 1:38</c:v>
                </c:pt>
                <c:pt idx="1393">
                  <c:v>29/08/2014 18:04</c:v>
                </c:pt>
                <c:pt idx="1394">
                  <c:v>29/08/2014 18:19</c:v>
                </c:pt>
                <c:pt idx="1395">
                  <c:v>29/08/2014 18:55</c:v>
                </c:pt>
                <c:pt idx="1396">
                  <c:v>29/08/2014 19:51</c:v>
                </c:pt>
                <c:pt idx="1397">
                  <c:v>30/08/2014 8:40</c:v>
                </c:pt>
                <c:pt idx="1398">
                  <c:v>30/08/2014 10:53</c:v>
                </c:pt>
                <c:pt idx="1399">
                  <c:v>31/08/2014 14:03</c:v>
                </c:pt>
                <c:pt idx="1400">
                  <c:v>31/08/2014 14:09</c:v>
                </c:pt>
                <c:pt idx="1401">
                  <c:v>31/08/2014 22:29</c:v>
                </c:pt>
                <c:pt idx="1402">
                  <c:v>01/09/2014 22:00</c:v>
                </c:pt>
                <c:pt idx="1403">
                  <c:v>02/09/2014 1:21</c:v>
                </c:pt>
                <c:pt idx="1404">
                  <c:v>02/09/2014 14:23</c:v>
                </c:pt>
                <c:pt idx="1405">
                  <c:v>02/09/2014 14:48</c:v>
                </c:pt>
                <c:pt idx="1406">
                  <c:v>02/09/2014 20:59</c:v>
                </c:pt>
                <c:pt idx="1407">
                  <c:v>03/09/2014 5:19</c:v>
                </c:pt>
                <c:pt idx="1408">
                  <c:v>03/09/2014 11:29</c:v>
                </c:pt>
                <c:pt idx="1409">
                  <c:v>03/09/2014 12:25</c:v>
                </c:pt>
                <c:pt idx="1410">
                  <c:v>03/09/2014 14:17</c:v>
                </c:pt>
                <c:pt idx="1411">
                  <c:v>05/09/2014 2:40</c:v>
                </c:pt>
                <c:pt idx="1412">
                  <c:v>05/09/2014 7:00</c:v>
                </c:pt>
                <c:pt idx="1413">
                  <c:v>05/09/2014 9:12</c:v>
                </c:pt>
                <c:pt idx="1414">
                  <c:v>05/09/2014 13:39</c:v>
                </c:pt>
                <c:pt idx="1415">
                  <c:v>05/09/2014 18:49</c:v>
                </c:pt>
                <c:pt idx="1416">
                  <c:v>05/09/2014 19:13</c:v>
                </c:pt>
                <c:pt idx="1417">
                  <c:v>05/09/2014 19:13</c:v>
                </c:pt>
                <c:pt idx="1418">
                  <c:v>06/09/2014 16:11</c:v>
                </c:pt>
                <c:pt idx="1419">
                  <c:v>07/09/2014 0:06</c:v>
                </c:pt>
                <c:pt idx="1420">
                  <c:v>07/09/2014 18:26</c:v>
                </c:pt>
                <c:pt idx="1421">
                  <c:v>08/09/2014 2:05</c:v>
                </c:pt>
                <c:pt idx="1422">
                  <c:v>08/09/2014 3:54</c:v>
                </c:pt>
                <c:pt idx="1423">
                  <c:v>08/09/2014 4:01</c:v>
                </c:pt>
                <c:pt idx="1424">
                  <c:v>08/09/2014 12:16</c:v>
                </c:pt>
                <c:pt idx="1425">
                  <c:v>09/09/2014 15:58</c:v>
                </c:pt>
                <c:pt idx="1426">
                  <c:v>09/09/2014 16:38</c:v>
                </c:pt>
                <c:pt idx="1427">
                  <c:v>09/09/2014 18:43</c:v>
                </c:pt>
                <c:pt idx="1428">
                  <c:v>09/09/2014 23:09</c:v>
                </c:pt>
                <c:pt idx="1429">
                  <c:v>09/09/2014 23:26</c:v>
                </c:pt>
                <c:pt idx="1430">
                  <c:v>10/09/2014 16:31</c:v>
                </c:pt>
                <c:pt idx="1431">
                  <c:v>10/09/2014 23:23</c:v>
                </c:pt>
                <c:pt idx="1432">
                  <c:v>11/09/2014 0:41</c:v>
                </c:pt>
                <c:pt idx="1433">
                  <c:v>11/09/2014 7:47</c:v>
                </c:pt>
                <c:pt idx="1434">
                  <c:v>11/09/2014 18:48</c:v>
                </c:pt>
                <c:pt idx="1435">
                  <c:v>12/09/2014 15:10</c:v>
                </c:pt>
                <c:pt idx="1436">
                  <c:v>12/09/2014 21:06</c:v>
                </c:pt>
                <c:pt idx="1437">
                  <c:v>12/09/2014 21:55</c:v>
                </c:pt>
                <c:pt idx="1438">
                  <c:v>15/09/2014 3:14</c:v>
                </c:pt>
                <c:pt idx="1439">
                  <c:v>15/09/2014 12:52</c:v>
                </c:pt>
                <c:pt idx="1440">
                  <c:v>15/09/2014 14:26</c:v>
                </c:pt>
                <c:pt idx="1441">
                  <c:v>15/09/2014 15:51</c:v>
                </c:pt>
                <c:pt idx="1442">
                  <c:v>15/09/2014 16:51</c:v>
                </c:pt>
                <c:pt idx="1443">
                  <c:v>16/09/2014 4:02</c:v>
                </c:pt>
                <c:pt idx="1444">
                  <c:v>16/09/2014 15:58</c:v>
                </c:pt>
                <c:pt idx="1445">
                  <c:v>17/09/2014 7:04</c:v>
                </c:pt>
                <c:pt idx="1446">
                  <c:v>17/09/2014 15:02</c:v>
                </c:pt>
                <c:pt idx="1447">
                  <c:v>17/09/2014 15:29</c:v>
                </c:pt>
                <c:pt idx="1448">
                  <c:v>17/09/2014 19:00</c:v>
                </c:pt>
                <c:pt idx="1449">
                  <c:v>17/09/2014 19:55</c:v>
                </c:pt>
                <c:pt idx="1450">
                  <c:v>18/09/2014 5:50</c:v>
                </c:pt>
                <c:pt idx="1451">
                  <c:v>18/09/2014 12:07</c:v>
                </c:pt>
                <c:pt idx="1452">
                  <c:v>19/09/2014 6:46</c:v>
                </c:pt>
                <c:pt idx="1453">
                  <c:v>19/09/2014 13:01</c:v>
                </c:pt>
                <c:pt idx="1454">
                  <c:v>19/09/2014 16:26</c:v>
                </c:pt>
                <c:pt idx="1455">
                  <c:v>20/09/2014 1:44</c:v>
                </c:pt>
                <c:pt idx="1456">
                  <c:v>20/09/2014 8:00</c:v>
                </c:pt>
                <c:pt idx="1457">
                  <c:v>20/09/2014 14:56</c:v>
                </c:pt>
                <c:pt idx="1458">
                  <c:v>20/09/2014 20:59</c:v>
                </c:pt>
                <c:pt idx="1459">
                  <c:v>21/09/2014 21:11</c:v>
                </c:pt>
                <c:pt idx="1460">
                  <c:v>22/09/2014 1:50</c:v>
                </c:pt>
                <c:pt idx="1461">
                  <c:v>22/09/2014 9:47</c:v>
                </c:pt>
                <c:pt idx="1462">
                  <c:v>22/09/2014 15:36</c:v>
                </c:pt>
                <c:pt idx="1463">
                  <c:v>22/09/2014 18:46</c:v>
                </c:pt>
                <c:pt idx="1464">
                  <c:v>22/09/2014 20:26</c:v>
                </c:pt>
                <c:pt idx="1465">
                  <c:v>23/09/2014 0:49</c:v>
                </c:pt>
                <c:pt idx="1466">
                  <c:v>23/09/2014 10:17</c:v>
                </c:pt>
                <c:pt idx="1467">
                  <c:v>23/09/2014 15:16</c:v>
                </c:pt>
                <c:pt idx="1468">
                  <c:v>23/09/2014 16:25</c:v>
                </c:pt>
                <c:pt idx="1469">
                  <c:v>23/09/2014 19:05</c:v>
                </c:pt>
                <c:pt idx="1470">
                  <c:v>23/09/2014 19:30</c:v>
                </c:pt>
                <c:pt idx="1471">
                  <c:v>23/09/2014 22:57</c:v>
                </c:pt>
                <c:pt idx="1472">
                  <c:v>23/09/2014 23:30</c:v>
                </c:pt>
                <c:pt idx="1473">
                  <c:v>24/09/2014 19:40</c:v>
                </c:pt>
                <c:pt idx="1474">
                  <c:v>26/09/2014 15:36</c:v>
                </c:pt>
                <c:pt idx="1475">
                  <c:v>26/09/2014 23:55</c:v>
                </c:pt>
                <c:pt idx="1476">
                  <c:v>27/09/2014 21:25</c:v>
                </c:pt>
                <c:pt idx="1477">
                  <c:v>27/09/2014 23:15</c:v>
                </c:pt>
                <c:pt idx="1478">
                  <c:v>29/09/2014 15:46</c:v>
                </c:pt>
                <c:pt idx="1479">
                  <c:v>29/09/2014 22:26</c:v>
                </c:pt>
                <c:pt idx="1480">
                  <c:v>30/09/2014 12:59</c:v>
                </c:pt>
                <c:pt idx="1481">
                  <c:v>30/09/2014 15:37</c:v>
                </c:pt>
                <c:pt idx="1482">
                  <c:v>30/09/2014 20:36</c:v>
                </c:pt>
                <c:pt idx="1483">
                  <c:v>30/09/2014 22:22</c:v>
                </c:pt>
                <c:pt idx="1484">
                  <c:v>01/10/2014 7:52</c:v>
                </c:pt>
                <c:pt idx="1485">
                  <c:v>01/10/2014 12:30</c:v>
                </c:pt>
                <c:pt idx="1486">
                  <c:v>01/10/2014 18:58</c:v>
                </c:pt>
                <c:pt idx="1487">
                  <c:v>01/10/2014 22:45</c:v>
                </c:pt>
                <c:pt idx="1488">
                  <c:v>02/10/2014 2:12</c:v>
                </c:pt>
                <c:pt idx="1489">
                  <c:v>02/10/2014 2:24</c:v>
                </c:pt>
                <c:pt idx="1490">
                  <c:v>02/10/2014 7:04</c:v>
                </c:pt>
                <c:pt idx="1491">
                  <c:v>02/10/2014 14:09</c:v>
                </c:pt>
                <c:pt idx="1492">
                  <c:v>02/10/2014 22:01</c:v>
                </c:pt>
                <c:pt idx="1493">
                  <c:v>03/10/2014 0:04</c:v>
                </c:pt>
                <c:pt idx="1494">
                  <c:v>03/10/2014 9:36</c:v>
                </c:pt>
                <c:pt idx="1495">
                  <c:v>03/10/2014 10:29</c:v>
                </c:pt>
                <c:pt idx="1496">
                  <c:v>03/10/2014 17:56</c:v>
                </c:pt>
                <c:pt idx="1497">
                  <c:v>03/10/2014 18:18</c:v>
                </c:pt>
                <c:pt idx="1498">
                  <c:v>03/10/2014 21:31</c:v>
                </c:pt>
                <c:pt idx="1499">
                  <c:v>04/10/2014 14:20</c:v>
                </c:pt>
                <c:pt idx="1500">
                  <c:v>05/10/2014 17:33</c:v>
                </c:pt>
                <c:pt idx="1501">
                  <c:v>06/10/2014 15:04</c:v>
                </c:pt>
                <c:pt idx="1502">
                  <c:v>06/10/2014 16:04</c:v>
                </c:pt>
                <c:pt idx="1503">
                  <c:v>06/10/2014 17:48</c:v>
                </c:pt>
                <c:pt idx="1504">
                  <c:v>06/10/2014 19:38</c:v>
                </c:pt>
                <c:pt idx="1505">
                  <c:v>06/10/2014 21:08</c:v>
                </c:pt>
                <c:pt idx="1506">
                  <c:v>07/10/2014 3:22</c:v>
                </c:pt>
                <c:pt idx="1507">
                  <c:v>07/10/2014 18:16</c:v>
                </c:pt>
                <c:pt idx="1508">
                  <c:v>08/10/2014 2:58</c:v>
                </c:pt>
                <c:pt idx="1509">
                  <c:v>08/10/2014 18:54</c:v>
                </c:pt>
                <c:pt idx="1510">
                  <c:v>08/10/2014 23:07</c:v>
                </c:pt>
                <c:pt idx="1511">
                  <c:v>09/10/2014 6:18</c:v>
                </c:pt>
                <c:pt idx="1512">
                  <c:v>09/10/2014 6:43</c:v>
                </c:pt>
                <c:pt idx="1513">
                  <c:v>09/10/2014 9:00</c:v>
                </c:pt>
                <c:pt idx="1514">
                  <c:v>09/10/2014 18:29</c:v>
                </c:pt>
                <c:pt idx="1515">
                  <c:v>09/10/2014 20:13</c:v>
                </c:pt>
                <c:pt idx="1516">
                  <c:v>10/10/2014 12:50</c:v>
                </c:pt>
                <c:pt idx="1517">
                  <c:v>10/10/2014 15:22</c:v>
                </c:pt>
                <c:pt idx="1518">
                  <c:v>10/10/2014 17:47</c:v>
                </c:pt>
                <c:pt idx="1519">
                  <c:v>10/10/2014 18:47</c:v>
                </c:pt>
                <c:pt idx="1520">
                  <c:v>11/10/2014 8:30</c:v>
                </c:pt>
                <c:pt idx="1521">
                  <c:v>11/10/2014 18:48</c:v>
                </c:pt>
                <c:pt idx="1522">
                  <c:v>11/10/2014 20:06</c:v>
                </c:pt>
                <c:pt idx="1523">
                  <c:v>11/10/2014 20:07</c:v>
                </c:pt>
                <c:pt idx="1524">
                  <c:v>11/10/2014 20:34</c:v>
                </c:pt>
                <c:pt idx="1525">
                  <c:v>11/10/2014 22:07</c:v>
                </c:pt>
                <c:pt idx="1526">
                  <c:v>12/10/2014 23:54</c:v>
                </c:pt>
                <c:pt idx="1527">
                  <c:v>13/10/2014 21:45</c:v>
                </c:pt>
                <c:pt idx="1528">
                  <c:v>14/10/2014 7:11</c:v>
                </c:pt>
                <c:pt idx="1529">
                  <c:v>14/10/2014 11:35</c:v>
                </c:pt>
                <c:pt idx="1530">
                  <c:v>14/10/2014 13:00</c:v>
                </c:pt>
                <c:pt idx="1531">
                  <c:v>14/10/2014 14:02</c:v>
                </c:pt>
                <c:pt idx="1532">
                  <c:v>14/10/2014 16:20</c:v>
                </c:pt>
                <c:pt idx="1533">
                  <c:v>14/10/2014 17:42</c:v>
                </c:pt>
                <c:pt idx="1534">
                  <c:v>14/10/2014 20:30</c:v>
                </c:pt>
                <c:pt idx="1535">
                  <c:v>14/10/2014 22:37</c:v>
                </c:pt>
                <c:pt idx="1536">
                  <c:v>15/10/2014 1:37</c:v>
                </c:pt>
                <c:pt idx="1537">
                  <c:v>15/10/2014 2:59</c:v>
                </c:pt>
                <c:pt idx="1538">
                  <c:v>15/10/2014 5:39</c:v>
                </c:pt>
                <c:pt idx="1539">
                  <c:v>15/10/2014 7:05</c:v>
                </c:pt>
                <c:pt idx="1540">
                  <c:v>15/10/2014 17:16</c:v>
                </c:pt>
                <c:pt idx="1541">
                  <c:v>15/10/2014 20:22</c:v>
                </c:pt>
                <c:pt idx="1542">
                  <c:v>15/10/2014 20:58</c:v>
                </c:pt>
                <c:pt idx="1543">
                  <c:v>15/10/2014 22:28</c:v>
                </c:pt>
                <c:pt idx="1544">
                  <c:v>16/10/2014 0:22</c:v>
                </c:pt>
                <c:pt idx="1545">
                  <c:v>16/10/2014 4:05</c:v>
                </c:pt>
                <c:pt idx="1546">
                  <c:v>16/10/2014 16:33</c:v>
                </c:pt>
                <c:pt idx="1547">
                  <c:v>16/10/2014 21:08</c:v>
                </c:pt>
                <c:pt idx="1548">
                  <c:v>16/10/2014 21:42</c:v>
                </c:pt>
                <c:pt idx="1549">
                  <c:v>17/10/2014 3:57</c:v>
                </c:pt>
                <c:pt idx="1550">
                  <c:v>17/10/2014 4:11</c:v>
                </c:pt>
                <c:pt idx="1551">
                  <c:v>17/10/2014 6:23</c:v>
                </c:pt>
                <c:pt idx="1552">
                  <c:v>18/10/2014 5:14</c:v>
                </c:pt>
                <c:pt idx="1553">
                  <c:v>18/10/2014 23:24</c:v>
                </c:pt>
                <c:pt idx="1554">
                  <c:v>19/10/2014 16:23</c:v>
                </c:pt>
                <c:pt idx="1555">
                  <c:v>19/10/2014 23:00</c:v>
                </c:pt>
                <c:pt idx="1556">
                  <c:v>20/10/2014 0:53</c:v>
                </c:pt>
                <c:pt idx="1557">
                  <c:v>20/10/2014 7:27</c:v>
                </c:pt>
                <c:pt idx="1558">
                  <c:v>20/10/2014 17:00</c:v>
                </c:pt>
                <c:pt idx="1559">
                  <c:v>20/10/2014 17:52</c:v>
                </c:pt>
                <c:pt idx="1560">
                  <c:v>20/10/2014 19:40</c:v>
                </c:pt>
                <c:pt idx="1561">
                  <c:v>20/10/2014 20:55</c:v>
                </c:pt>
                <c:pt idx="1562">
                  <c:v>21/10/2014 6:59</c:v>
                </c:pt>
                <c:pt idx="1563">
                  <c:v>21/10/2014 14:04</c:v>
                </c:pt>
                <c:pt idx="1564">
                  <c:v>21/10/2014 20:06</c:v>
                </c:pt>
                <c:pt idx="1565">
                  <c:v>22/10/2014 14:01</c:v>
                </c:pt>
                <c:pt idx="1566">
                  <c:v>22/10/2014 17:03</c:v>
                </c:pt>
                <c:pt idx="1567">
                  <c:v>22/10/2014 20:13</c:v>
                </c:pt>
                <c:pt idx="1568">
                  <c:v>22/10/2014 21:57</c:v>
                </c:pt>
                <c:pt idx="1569">
                  <c:v>22/10/2014 23:02</c:v>
                </c:pt>
                <c:pt idx="1570">
                  <c:v>23/10/2014 1:41</c:v>
                </c:pt>
                <c:pt idx="1571">
                  <c:v>23/10/2014 5:19</c:v>
                </c:pt>
                <c:pt idx="1572">
                  <c:v>23/10/2014 12:13</c:v>
                </c:pt>
                <c:pt idx="1573">
                  <c:v>24/10/2014 0:01</c:v>
                </c:pt>
                <c:pt idx="1574">
                  <c:v>24/10/2014 0:29</c:v>
                </c:pt>
                <c:pt idx="1575">
                  <c:v>24/10/2014 15:31</c:v>
                </c:pt>
                <c:pt idx="1576">
                  <c:v>25/10/2014 22:52</c:v>
                </c:pt>
                <c:pt idx="1577">
                  <c:v>26/10/2014 17:01</c:v>
                </c:pt>
                <c:pt idx="1578">
                  <c:v>26/10/2014 17:12</c:v>
                </c:pt>
                <c:pt idx="1579">
                  <c:v>26/10/2014 19:18</c:v>
                </c:pt>
                <c:pt idx="1580">
                  <c:v>26/10/2014 21:26</c:v>
                </c:pt>
                <c:pt idx="1581">
                  <c:v>27/10/2014 0:10</c:v>
                </c:pt>
                <c:pt idx="1582">
                  <c:v>27/10/2014 13:40</c:v>
                </c:pt>
                <c:pt idx="1583">
                  <c:v>27/10/2014 19:26</c:v>
                </c:pt>
                <c:pt idx="1584">
                  <c:v>27/10/2014 19:29</c:v>
                </c:pt>
                <c:pt idx="1585">
                  <c:v>28/10/2014 0:40</c:v>
                </c:pt>
                <c:pt idx="1586">
                  <c:v>28/10/2014 14:05</c:v>
                </c:pt>
                <c:pt idx="1587">
                  <c:v>28/10/2014 14:21</c:v>
                </c:pt>
                <c:pt idx="1588">
                  <c:v>28/10/2014 15:48</c:v>
                </c:pt>
                <c:pt idx="1589">
                  <c:v>28/10/2014 16:35</c:v>
                </c:pt>
                <c:pt idx="1590">
                  <c:v>28/10/2014 21:24</c:v>
                </c:pt>
                <c:pt idx="1591">
                  <c:v>28/10/2014 23:13</c:v>
                </c:pt>
                <c:pt idx="1592">
                  <c:v>29/10/2014 2:28</c:v>
                </c:pt>
                <c:pt idx="1593">
                  <c:v>29/10/2014 10:19</c:v>
                </c:pt>
                <c:pt idx="1594">
                  <c:v>29/10/2014 12:00</c:v>
                </c:pt>
                <c:pt idx="1595">
                  <c:v>29/10/2014 14:02</c:v>
                </c:pt>
                <c:pt idx="1596">
                  <c:v>29/10/2014 16:20</c:v>
                </c:pt>
                <c:pt idx="1597">
                  <c:v>29/10/2014 16:24</c:v>
                </c:pt>
                <c:pt idx="1598">
                  <c:v>29/10/2014 18:02</c:v>
                </c:pt>
                <c:pt idx="1599">
                  <c:v>29/10/2014 19:15</c:v>
                </c:pt>
                <c:pt idx="1600">
                  <c:v>30/10/2014 15:40</c:v>
                </c:pt>
                <c:pt idx="1601">
                  <c:v>30/10/2014 20:19</c:v>
                </c:pt>
                <c:pt idx="1602">
                  <c:v>31/10/2014 3:25</c:v>
                </c:pt>
                <c:pt idx="1603">
                  <c:v>31/10/2014 7:03</c:v>
                </c:pt>
                <c:pt idx="1604">
                  <c:v>31/10/2014 14:29</c:v>
                </c:pt>
                <c:pt idx="1605">
                  <c:v>31/10/2014 18:04</c:v>
                </c:pt>
                <c:pt idx="1606">
                  <c:v>31/10/2014 18:59</c:v>
                </c:pt>
                <c:pt idx="1607">
                  <c:v>01/11/2014 12:39</c:v>
                </c:pt>
                <c:pt idx="1608">
                  <c:v>01/11/2014 20:08</c:v>
                </c:pt>
                <c:pt idx="1609">
                  <c:v>01/11/2014 21:59</c:v>
                </c:pt>
                <c:pt idx="1610">
                  <c:v>02/11/2014 0:54</c:v>
                </c:pt>
                <c:pt idx="1611">
                  <c:v>02/11/2014 3:12</c:v>
                </c:pt>
                <c:pt idx="1612">
                  <c:v>03/11/2014 0:42</c:v>
                </c:pt>
                <c:pt idx="1613">
                  <c:v>03/11/2014 5:34</c:v>
                </c:pt>
                <c:pt idx="1614">
                  <c:v>03/11/2014 15:28</c:v>
                </c:pt>
                <c:pt idx="1615">
                  <c:v>03/11/2014 16:10</c:v>
                </c:pt>
                <c:pt idx="1616">
                  <c:v>03/11/2014 21:33</c:v>
                </c:pt>
                <c:pt idx="1617">
                  <c:v>03/11/2014 22:29</c:v>
                </c:pt>
                <c:pt idx="1618">
                  <c:v>04/11/2014 1:31</c:v>
                </c:pt>
                <c:pt idx="1619">
                  <c:v>04/11/2014 10:58</c:v>
                </c:pt>
                <c:pt idx="1620">
                  <c:v>04/11/2014 18:18</c:v>
                </c:pt>
                <c:pt idx="1621">
                  <c:v>04/11/2014 22:34</c:v>
                </c:pt>
                <c:pt idx="1622">
                  <c:v>05/11/2014 0:03</c:v>
                </c:pt>
                <c:pt idx="1623">
                  <c:v>05/11/2014 0:59</c:v>
                </c:pt>
                <c:pt idx="1624">
                  <c:v>05/11/2014 13:16</c:v>
                </c:pt>
                <c:pt idx="1625">
                  <c:v>05/11/2014 13:35</c:v>
                </c:pt>
                <c:pt idx="1626">
                  <c:v>05/11/2014 17:27</c:v>
                </c:pt>
                <c:pt idx="1627">
                  <c:v>05/11/2014 18:30</c:v>
                </c:pt>
                <c:pt idx="1628">
                  <c:v>05/11/2014 22:58</c:v>
                </c:pt>
                <c:pt idx="1629">
                  <c:v>06/11/2014 16:45</c:v>
                </c:pt>
                <c:pt idx="1630">
                  <c:v>07/11/2014 2:44</c:v>
                </c:pt>
                <c:pt idx="1631">
                  <c:v>07/11/2014 6:24</c:v>
                </c:pt>
                <c:pt idx="1632">
                  <c:v>07/11/2014 7:04</c:v>
                </c:pt>
                <c:pt idx="1633">
                  <c:v>07/11/2014 20:37</c:v>
                </c:pt>
                <c:pt idx="1634">
                  <c:v>07/11/2014 22:09</c:v>
                </c:pt>
                <c:pt idx="1635">
                  <c:v>08/11/2014 16:41</c:v>
                </c:pt>
                <c:pt idx="1636">
                  <c:v>08/11/2014 18:55</c:v>
                </c:pt>
                <c:pt idx="1637">
                  <c:v>08/11/2014 23:21</c:v>
                </c:pt>
                <c:pt idx="1638">
                  <c:v>09/11/2014 2:12</c:v>
                </c:pt>
                <c:pt idx="1639">
                  <c:v>10/11/2014 2:11</c:v>
                </c:pt>
                <c:pt idx="1640">
                  <c:v>10/11/2014 3:48</c:v>
                </c:pt>
                <c:pt idx="1641">
                  <c:v>10/11/2014 18:33</c:v>
                </c:pt>
                <c:pt idx="1642">
                  <c:v>10/11/2014 20:49</c:v>
                </c:pt>
                <c:pt idx="1643">
                  <c:v>10/11/2014 22:59</c:v>
                </c:pt>
                <c:pt idx="1644">
                  <c:v>10/11/2014 23:11</c:v>
                </c:pt>
                <c:pt idx="1645">
                  <c:v>11/11/2014 5:28</c:v>
                </c:pt>
                <c:pt idx="1646">
                  <c:v>11/11/2014 13:04</c:v>
                </c:pt>
                <c:pt idx="1647">
                  <c:v>11/11/2014 16:31</c:v>
                </c:pt>
                <c:pt idx="1648">
                  <c:v>11/11/2014 17:21</c:v>
                </c:pt>
                <c:pt idx="1649">
                  <c:v>11/11/2014 20:07</c:v>
                </c:pt>
                <c:pt idx="1650">
                  <c:v>11/11/2014 20:25</c:v>
                </c:pt>
                <c:pt idx="1651">
                  <c:v>12/11/2014 0:03</c:v>
                </c:pt>
                <c:pt idx="1652">
                  <c:v>12/11/2014 20:35</c:v>
                </c:pt>
                <c:pt idx="1653">
                  <c:v>12/11/2014 20:43</c:v>
                </c:pt>
                <c:pt idx="1654">
                  <c:v>13/11/2014 0:25</c:v>
                </c:pt>
                <c:pt idx="1655">
                  <c:v>13/11/2014 6:00</c:v>
                </c:pt>
                <c:pt idx="1656">
                  <c:v>13/11/2014 20:28</c:v>
                </c:pt>
                <c:pt idx="1657">
                  <c:v>13/11/2014 22:49</c:v>
                </c:pt>
                <c:pt idx="1658">
                  <c:v>14/11/2014 18:09</c:v>
                </c:pt>
                <c:pt idx="1659">
                  <c:v>14/11/2014 20:00</c:v>
                </c:pt>
                <c:pt idx="1660">
                  <c:v>15/11/2014 6:50</c:v>
                </c:pt>
                <c:pt idx="1661">
                  <c:v>15/11/2014 13:12</c:v>
                </c:pt>
                <c:pt idx="1662">
                  <c:v>16/11/2014 8:52</c:v>
                </c:pt>
                <c:pt idx="1663">
                  <c:v>17/11/2014 2:51</c:v>
                </c:pt>
                <c:pt idx="1664">
                  <c:v>17/11/2014 17:21</c:v>
                </c:pt>
                <c:pt idx="1665">
                  <c:v>17/11/2014 18:30</c:v>
                </c:pt>
                <c:pt idx="1666">
                  <c:v>18/11/2014 4:32</c:v>
                </c:pt>
                <c:pt idx="1667">
                  <c:v>18/11/2014 11:49</c:v>
                </c:pt>
                <c:pt idx="1668">
                  <c:v>18/11/2014 19:22</c:v>
                </c:pt>
                <c:pt idx="1669">
                  <c:v>18/11/2014 19:31</c:v>
                </c:pt>
                <c:pt idx="1670">
                  <c:v>19/11/2014 1:29</c:v>
                </c:pt>
                <c:pt idx="1671">
                  <c:v>19/11/2014 2:24</c:v>
                </c:pt>
                <c:pt idx="1672">
                  <c:v>19/11/2014 14:19</c:v>
                </c:pt>
                <c:pt idx="1673">
                  <c:v>19/11/2014 17:58</c:v>
                </c:pt>
                <c:pt idx="1674">
                  <c:v>20/11/2014 1:12</c:v>
                </c:pt>
                <c:pt idx="1675">
                  <c:v>20/11/2014 12:08</c:v>
                </c:pt>
                <c:pt idx="1676">
                  <c:v>20/11/2014 18:13</c:v>
                </c:pt>
                <c:pt idx="1677">
                  <c:v>20/11/2014 20:56</c:v>
                </c:pt>
                <c:pt idx="1678">
                  <c:v>21/11/2014 7:34</c:v>
                </c:pt>
                <c:pt idx="1679">
                  <c:v>21/11/2014 8:42</c:v>
                </c:pt>
                <c:pt idx="1680">
                  <c:v>21/11/2014 17:11</c:v>
                </c:pt>
                <c:pt idx="1681">
                  <c:v>21/11/2014 18:01</c:v>
                </c:pt>
                <c:pt idx="1682">
                  <c:v>21/11/2014 20:16</c:v>
                </c:pt>
                <c:pt idx="1683">
                  <c:v>22/11/2014 14:47</c:v>
                </c:pt>
                <c:pt idx="1684">
                  <c:v>25/11/2014 4:07</c:v>
                </c:pt>
                <c:pt idx="1685">
                  <c:v>25/11/2014 6:17</c:v>
                </c:pt>
                <c:pt idx="1686">
                  <c:v>25/11/2014 16:15</c:v>
                </c:pt>
                <c:pt idx="1687">
                  <c:v>25/11/2014 19:54</c:v>
                </c:pt>
                <c:pt idx="1688">
                  <c:v>25/11/2014 20:27</c:v>
                </c:pt>
                <c:pt idx="1689">
                  <c:v>25/11/2014 22:32</c:v>
                </c:pt>
                <c:pt idx="1690">
                  <c:v>26/11/2014 4:47</c:v>
                </c:pt>
                <c:pt idx="1691">
                  <c:v>26/11/2014 18:25</c:v>
                </c:pt>
                <c:pt idx="1692">
                  <c:v>26/11/2014 20:35</c:v>
                </c:pt>
                <c:pt idx="1693">
                  <c:v>27/11/2014 2:02</c:v>
                </c:pt>
                <c:pt idx="1694">
                  <c:v>27/11/2014 15:22</c:v>
                </c:pt>
                <c:pt idx="1695">
                  <c:v>28/11/2014 0:03</c:v>
                </c:pt>
                <c:pt idx="1696">
                  <c:v>28/11/2014 15:20</c:v>
                </c:pt>
                <c:pt idx="1697">
                  <c:v>28/11/2014 20:47</c:v>
                </c:pt>
                <c:pt idx="1698">
                  <c:v>28/11/2014 21:02</c:v>
                </c:pt>
                <c:pt idx="1699">
                  <c:v>28/11/2014 21:08</c:v>
                </c:pt>
                <c:pt idx="1700">
                  <c:v>30/11/2014 17:46</c:v>
                </c:pt>
                <c:pt idx="1701">
                  <c:v>30/11/2014 20:21</c:v>
                </c:pt>
                <c:pt idx="1702">
                  <c:v>01/12/2014 5:16</c:v>
                </c:pt>
                <c:pt idx="1703">
                  <c:v>01/12/2014 16:54</c:v>
                </c:pt>
                <c:pt idx="1704">
                  <c:v>01/12/2014 17:05</c:v>
                </c:pt>
                <c:pt idx="1705">
                  <c:v>01/12/2014 17:43</c:v>
                </c:pt>
                <c:pt idx="1706">
                  <c:v>01/12/2014 17:50</c:v>
                </c:pt>
                <c:pt idx="1707">
                  <c:v>01/12/2014 19:00</c:v>
                </c:pt>
                <c:pt idx="1708">
                  <c:v>01/12/2014 21:33</c:v>
                </c:pt>
                <c:pt idx="1709">
                  <c:v>01/12/2014 21:51</c:v>
                </c:pt>
                <c:pt idx="1710">
                  <c:v>02/12/2014 2:59</c:v>
                </c:pt>
                <c:pt idx="1711">
                  <c:v>02/12/2014 7:54</c:v>
                </c:pt>
                <c:pt idx="1712">
                  <c:v>02/12/2014 8:20</c:v>
                </c:pt>
                <c:pt idx="1713">
                  <c:v>02/12/2014 15:25</c:v>
                </c:pt>
                <c:pt idx="1714">
                  <c:v>02/12/2014 16:13</c:v>
                </c:pt>
                <c:pt idx="1715">
                  <c:v>02/12/2014 16:48</c:v>
                </c:pt>
                <c:pt idx="1716">
                  <c:v>02/12/2014 20:13</c:v>
                </c:pt>
                <c:pt idx="1717">
                  <c:v>02/12/2014 21:37</c:v>
                </c:pt>
                <c:pt idx="1718">
                  <c:v>02/12/2014 22:20</c:v>
                </c:pt>
                <c:pt idx="1719">
                  <c:v>03/12/2014 7:58</c:v>
                </c:pt>
                <c:pt idx="1720">
                  <c:v>03/12/2014 21:14</c:v>
                </c:pt>
                <c:pt idx="1721">
                  <c:v>04/12/2014 0:07</c:v>
                </c:pt>
                <c:pt idx="1722">
                  <c:v>04/12/2014 0:57</c:v>
                </c:pt>
                <c:pt idx="1723">
                  <c:v>04/12/2014 18:43</c:v>
                </c:pt>
                <c:pt idx="1724">
                  <c:v>04/12/2014 21:39</c:v>
                </c:pt>
                <c:pt idx="1725">
                  <c:v>05/12/2014 4:43</c:v>
                </c:pt>
                <c:pt idx="1726">
                  <c:v>05/12/2014 18:14</c:v>
                </c:pt>
                <c:pt idx="1727">
                  <c:v>05/12/2014 22:20</c:v>
                </c:pt>
                <c:pt idx="1728">
                  <c:v>07/12/2014 18:45</c:v>
                </c:pt>
                <c:pt idx="1729">
                  <c:v>08/12/2014 1:37</c:v>
                </c:pt>
                <c:pt idx="1730">
                  <c:v>08/12/2014 13:44</c:v>
                </c:pt>
                <c:pt idx="1731">
                  <c:v>08/12/2014 18:46</c:v>
                </c:pt>
                <c:pt idx="1732">
                  <c:v>09/12/2014 3:26</c:v>
                </c:pt>
                <c:pt idx="1733">
                  <c:v>09/12/2014 16:31</c:v>
                </c:pt>
                <c:pt idx="1734">
                  <c:v>09/12/2014 17:41</c:v>
                </c:pt>
                <c:pt idx="1735">
                  <c:v>09/12/2014 18:33</c:v>
                </c:pt>
                <c:pt idx="1736">
                  <c:v>09/12/2014 20:58</c:v>
                </c:pt>
                <c:pt idx="1737">
                  <c:v>09/12/2014 21:17</c:v>
                </c:pt>
                <c:pt idx="1738">
                  <c:v>09/12/2014 21:42</c:v>
                </c:pt>
                <c:pt idx="1739">
                  <c:v>10/12/2014 2:39</c:v>
                </c:pt>
                <c:pt idx="1740">
                  <c:v>10/12/2014 18:04</c:v>
                </c:pt>
                <c:pt idx="1741">
                  <c:v>11/12/2014 16:37</c:v>
                </c:pt>
                <c:pt idx="1742">
                  <c:v>12/12/2014 1:02</c:v>
                </c:pt>
                <c:pt idx="1743">
                  <c:v>12/12/2014 10:15</c:v>
                </c:pt>
                <c:pt idx="1744">
                  <c:v>13/12/2014 2:36</c:v>
                </c:pt>
                <c:pt idx="1745">
                  <c:v>14/12/2014 19:39</c:v>
                </c:pt>
                <c:pt idx="1746">
                  <c:v>15/12/2014 13:10</c:v>
                </c:pt>
                <c:pt idx="1747">
                  <c:v>15/12/2014 14:48</c:v>
                </c:pt>
                <c:pt idx="1748">
                  <c:v>15/12/2014 19:55</c:v>
                </c:pt>
                <c:pt idx="1749">
                  <c:v>15/12/2014 23:08</c:v>
                </c:pt>
                <c:pt idx="1750">
                  <c:v>16/12/2014 5:56</c:v>
                </c:pt>
                <c:pt idx="1751">
                  <c:v>16/12/2014 15:56</c:v>
                </c:pt>
                <c:pt idx="1752">
                  <c:v>16/12/2014 19:39</c:v>
                </c:pt>
                <c:pt idx="1753">
                  <c:v>16/12/2014 20:29</c:v>
                </c:pt>
                <c:pt idx="1754">
                  <c:v>16/12/2014 21:52</c:v>
                </c:pt>
                <c:pt idx="1755">
                  <c:v>16/12/2014 21:54</c:v>
                </c:pt>
                <c:pt idx="1756">
                  <c:v>17/12/2014 10:30</c:v>
                </c:pt>
                <c:pt idx="1757">
                  <c:v>17/12/2014 12:09</c:v>
                </c:pt>
                <c:pt idx="1758">
                  <c:v>17/12/2014 14:01</c:v>
                </c:pt>
                <c:pt idx="1759">
                  <c:v>17/12/2014 14:03</c:v>
                </c:pt>
                <c:pt idx="1760">
                  <c:v>17/12/2014 14:42</c:v>
                </c:pt>
                <c:pt idx="1761">
                  <c:v>17/12/2014 23:58</c:v>
                </c:pt>
                <c:pt idx="1762">
                  <c:v>18/12/2014 0:32</c:v>
                </c:pt>
                <c:pt idx="1763">
                  <c:v>18/12/2014 12:38</c:v>
                </c:pt>
                <c:pt idx="1764">
                  <c:v>18/12/2014 17:07</c:v>
                </c:pt>
                <c:pt idx="1765">
                  <c:v>20/12/2014 4:11</c:v>
                </c:pt>
                <c:pt idx="1766">
                  <c:v>20/12/2014 17:43</c:v>
                </c:pt>
                <c:pt idx="1767">
                  <c:v>20/12/2014 19:47</c:v>
                </c:pt>
                <c:pt idx="1768">
                  <c:v>22/12/2014 2:01</c:v>
                </c:pt>
                <c:pt idx="1769">
                  <c:v>22/12/2014 18:04</c:v>
                </c:pt>
                <c:pt idx="1770">
                  <c:v>22/12/2014 20:53</c:v>
                </c:pt>
                <c:pt idx="1771">
                  <c:v>23/12/2014 19:58</c:v>
                </c:pt>
                <c:pt idx="1772">
                  <c:v>24/12/2014 12:11</c:v>
                </c:pt>
                <c:pt idx="1773">
                  <c:v>26/12/2014 3:56</c:v>
                </c:pt>
                <c:pt idx="1774">
                  <c:v>26/12/2014 20:39</c:v>
                </c:pt>
                <c:pt idx="1775">
                  <c:v>27/12/2014 7:12</c:v>
                </c:pt>
                <c:pt idx="1776">
                  <c:v>29/12/2014 13:04</c:v>
                </c:pt>
                <c:pt idx="1777">
                  <c:v>29/12/2014 19:37</c:v>
                </c:pt>
                <c:pt idx="1778">
                  <c:v>29/12/2014 22:14</c:v>
                </c:pt>
                <c:pt idx="1779">
                  <c:v>30/12/2014 15:44</c:v>
                </c:pt>
                <c:pt idx="1780">
                  <c:v>30/12/2014 22:45</c:v>
                </c:pt>
                <c:pt idx="1781">
                  <c:v>31/12/2014 16:53</c:v>
                </c:pt>
                <c:pt idx="1782">
                  <c:v>01/01/2015 5:59</c:v>
                </c:pt>
                <c:pt idx="1783">
                  <c:v>02/01/2015 0:31</c:v>
                </c:pt>
                <c:pt idx="1784">
                  <c:v>02/01/2015 21:48</c:v>
                </c:pt>
                <c:pt idx="1785">
                  <c:v>03/01/2015 0:23</c:v>
                </c:pt>
                <c:pt idx="1786">
                  <c:v>03/01/2015 18:55</c:v>
                </c:pt>
                <c:pt idx="1787">
                  <c:v>05/01/2015 11:50</c:v>
                </c:pt>
                <c:pt idx="1788">
                  <c:v>05/01/2015 15:22</c:v>
                </c:pt>
                <c:pt idx="1789">
                  <c:v>05/01/2015 19:36</c:v>
                </c:pt>
                <c:pt idx="1790">
                  <c:v>05/01/2015 23:22</c:v>
                </c:pt>
                <c:pt idx="1791">
                  <c:v>06/01/2015 16:11</c:v>
                </c:pt>
                <c:pt idx="1792">
                  <c:v>06/01/2015 19:44</c:v>
                </c:pt>
                <c:pt idx="1793">
                  <c:v>06/01/2015 23:14</c:v>
                </c:pt>
                <c:pt idx="1794">
                  <c:v>07/01/2015 4:51</c:v>
                </c:pt>
                <c:pt idx="1795">
                  <c:v>07/01/2015 13:13</c:v>
                </c:pt>
                <c:pt idx="1796">
                  <c:v>07/01/2015 15:04</c:v>
                </c:pt>
                <c:pt idx="1797">
                  <c:v>07/01/2015 22:13</c:v>
                </c:pt>
                <c:pt idx="1798">
                  <c:v>08/01/2015 18:26</c:v>
                </c:pt>
                <c:pt idx="1799">
                  <c:v>09/01/2015 1:25</c:v>
                </c:pt>
                <c:pt idx="1800">
                  <c:v>09/01/2015 3:39</c:v>
                </c:pt>
                <c:pt idx="1801">
                  <c:v>09/01/2015 10:11</c:v>
                </c:pt>
                <c:pt idx="1802">
                  <c:v>09/01/2015 21:58</c:v>
                </c:pt>
                <c:pt idx="1803">
                  <c:v>10/01/2015 19:58</c:v>
                </c:pt>
                <c:pt idx="1804">
                  <c:v>12/01/2015 1:12</c:v>
                </c:pt>
                <c:pt idx="1805">
                  <c:v>12/01/2015 2:53</c:v>
                </c:pt>
                <c:pt idx="1806">
                  <c:v>12/01/2015 15:23</c:v>
                </c:pt>
                <c:pt idx="1807">
                  <c:v>12/01/2015 16:57</c:v>
                </c:pt>
                <c:pt idx="1808">
                  <c:v>12/01/2015 19:12</c:v>
                </c:pt>
                <c:pt idx="1809">
                  <c:v>12/01/2015 19:58</c:v>
                </c:pt>
                <c:pt idx="1810">
                  <c:v>12/01/2015 22:31</c:v>
                </c:pt>
                <c:pt idx="1811">
                  <c:v>12/01/2015 23:33</c:v>
                </c:pt>
                <c:pt idx="1812">
                  <c:v>13/01/2015 14:15</c:v>
                </c:pt>
                <c:pt idx="1813">
                  <c:v>13/01/2015 20:14</c:v>
                </c:pt>
                <c:pt idx="1814">
                  <c:v>13/01/2015 21:07</c:v>
                </c:pt>
                <c:pt idx="1815">
                  <c:v>13/01/2015 21:46</c:v>
                </c:pt>
                <c:pt idx="1816">
                  <c:v>13/01/2015 22:15</c:v>
                </c:pt>
                <c:pt idx="1817">
                  <c:v>13/01/2015 23:13</c:v>
                </c:pt>
                <c:pt idx="1818">
                  <c:v>14/01/2015 1:43</c:v>
                </c:pt>
                <c:pt idx="1819">
                  <c:v>14/01/2015 16:14</c:v>
                </c:pt>
                <c:pt idx="1820">
                  <c:v>14/01/2015 22:34</c:v>
                </c:pt>
                <c:pt idx="1821">
                  <c:v>14/01/2015 22:35</c:v>
                </c:pt>
                <c:pt idx="1822">
                  <c:v>14/01/2015 23:58</c:v>
                </c:pt>
                <c:pt idx="1823">
                  <c:v>15/01/2015 14:09</c:v>
                </c:pt>
                <c:pt idx="1824">
                  <c:v>15/01/2015 16:24</c:v>
                </c:pt>
                <c:pt idx="1825">
                  <c:v>15/01/2015 17:42</c:v>
                </c:pt>
                <c:pt idx="1826">
                  <c:v>15/01/2015 18:28</c:v>
                </c:pt>
                <c:pt idx="1827">
                  <c:v>15/01/2015 23:02</c:v>
                </c:pt>
                <c:pt idx="1828">
                  <c:v>16/01/2015 14:05</c:v>
                </c:pt>
                <c:pt idx="1829">
                  <c:v>16/01/2015 16:48</c:v>
                </c:pt>
                <c:pt idx="1830">
                  <c:v>16/01/2015 18:26</c:v>
                </c:pt>
                <c:pt idx="1831">
                  <c:v>16/01/2015 19:21</c:v>
                </c:pt>
                <c:pt idx="1832">
                  <c:v>16/01/2015 20:19</c:v>
                </c:pt>
                <c:pt idx="1833">
                  <c:v>16/01/2015 20:30</c:v>
                </c:pt>
                <c:pt idx="1834">
                  <c:v>17/01/2015 3:21</c:v>
                </c:pt>
                <c:pt idx="1835">
                  <c:v>17/01/2015 7:13</c:v>
                </c:pt>
                <c:pt idx="1836">
                  <c:v>17/01/2015 18:48</c:v>
                </c:pt>
                <c:pt idx="1837">
                  <c:v>17/01/2015 19:58</c:v>
                </c:pt>
                <c:pt idx="1838">
                  <c:v>18/01/2015 0:08</c:v>
                </c:pt>
                <c:pt idx="1839">
                  <c:v>18/01/2015 1:40</c:v>
                </c:pt>
                <c:pt idx="1840">
                  <c:v>18/01/2015 15:52</c:v>
                </c:pt>
                <c:pt idx="1841">
                  <c:v>19/01/2015 3:26</c:v>
                </c:pt>
                <c:pt idx="1842">
                  <c:v>19/01/2015 15:14</c:v>
                </c:pt>
                <c:pt idx="1843">
                  <c:v>19/01/2015 19:38</c:v>
                </c:pt>
                <c:pt idx="1844">
                  <c:v>20/01/2015 16:52</c:v>
                </c:pt>
                <c:pt idx="1845">
                  <c:v>20/01/2015 20:45</c:v>
                </c:pt>
                <c:pt idx="1846">
                  <c:v>20/01/2015 21:19</c:v>
                </c:pt>
                <c:pt idx="1847">
                  <c:v>21/01/2015 3:57</c:v>
                </c:pt>
                <c:pt idx="1848">
                  <c:v>21/01/2015 8:34</c:v>
                </c:pt>
                <c:pt idx="1849">
                  <c:v>21/01/2015 15:18</c:v>
                </c:pt>
                <c:pt idx="1850">
                  <c:v>22/01/2015 4:13</c:v>
                </c:pt>
                <c:pt idx="1851">
                  <c:v>22/01/2015 8:53</c:v>
                </c:pt>
                <c:pt idx="1852">
                  <c:v>22/01/2015 14:31</c:v>
                </c:pt>
                <c:pt idx="1853">
                  <c:v>22/01/2015 16:29</c:v>
                </c:pt>
                <c:pt idx="1854">
                  <c:v>22/01/2015 21:08</c:v>
                </c:pt>
                <c:pt idx="1855">
                  <c:v>22/01/2015 22:05</c:v>
                </c:pt>
                <c:pt idx="1856">
                  <c:v>22/01/2015 22:11</c:v>
                </c:pt>
                <c:pt idx="1857">
                  <c:v>23/01/2015 1:21</c:v>
                </c:pt>
                <c:pt idx="1858">
                  <c:v>23/01/2015 3:18</c:v>
                </c:pt>
                <c:pt idx="1859">
                  <c:v>23/01/2015 8:29</c:v>
                </c:pt>
                <c:pt idx="1860">
                  <c:v>23/01/2015 19:59</c:v>
                </c:pt>
                <c:pt idx="1861">
                  <c:v>23/01/2015 20:09</c:v>
                </c:pt>
                <c:pt idx="1862">
                  <c:v>23/01/2015 20:34</c:v>
                </c:pt>
                <c:pt idx="1863">
                  <c:v>24/01/2015 2:51</c:v>
                </c:pt>
                <c:pt idx="1864">
                  <c:v>24/01/2015 11:55</c:v>
                </c:pt>
                <c:pt idx="1865">
                  <c:v>25/01/2015 1:42</c:v>
                </c:pt>
                <c:pt idx="1866">
                  <c:v>25/01/2015 3:15</c:v>
                </c:pt>
                <c:pt idx="1867">
                  <c:v>25/01/2015 21:47</c:v>
                </c:pt>
                <c:pt idx="1868">
                  <c:v>27/01/2015 0:16</c:v>
                </c:pt>
                <c:pt idx="1869">
                  <c:v>27/01/2015 3:19</c:v>
                </c:pt>
                <c:pt idx="1870">
                  <c:v>27/01/2015 8:41</c:v>
                </c:pt>
                <c:pt idx="1871">
                  <c:v>27/01/2015 11:19</c:v>
                </c:pt>
                <c:pt idx="1872">
                  <c:v>27/01/2015 15:09</c:v>
                </c:pt>
                <c:pt idx="1873">
                  <c:v>27/01/2015 16:00</c:v>
                </c:pt>
                <c:pt idx="1874">
                  <c:v>27/01/2015 18:28</c:v>
                </c:pt>
                <c:pt idx="1875">
                  <c:v>27/01/2015 20:00</c:v>
                </c:pt>
                <c:pt idx="1876">
                  <c:v>27/01/2015 20:06</c:v>
                </c:pt>
                <c:pt idx="1877">
                  <c:v>27/01/2015 21:13</c:v>
                </c:pt>
                <c:pt idx="1878">
                  <c:v>27/01/2015 22:17</c:v>
                </c:pt>
                <c:pt idx="1879">
                  <c:v>27/01/2015 23:09</c:v>
                </c:pt>
                <c:pt idx="1880">
                  <c:v>28/01/2015 4:02</c:v>
                </c:pt>
                <c:pt idx="1881">
                  <c:v>28/01/2015 6:00</c:v>
                </c:pt>
                <c:pt idx="1882">
                  <c:v>28/01/2015 12:14</c:v>
                </c:pt>
                <c:pt idx="1883">
                  <c:v>28/01/2015 16:37</c:v>
                </c:pt>
                <c:pt idx="1884">
                  <c:v>28/01/2015 17:11</c:v>
                </c:pt>
                <c:pt idx="1885">
                  <c:v>28/01/2015 19:49</c:v>
                </c:pt>
                <c:pt idx="1886">
                  <c:v>29/01/2015 0:01</c:v>
                </c:pt>
                <c:pt idx="1887">
                  <c:v>29/01/2015 7:32</c:v>
                </c:pt>
                <c:pt idx="1888">
                  <c:v>29/01/2015 12:24</c:v>
                </c:pt>
                <c:pt idx="1889">
                  <c:v>29/01/2015 13:45</c:v>
                </c:pt>
                <c:pt idx="1890">
                  <c:v>29/01/2015 14:00</c:v>
                </c:pt>
                <c:pt idx="1891">
                  <c:v>29/01/2015 20:17</c:v>
                </c:pt>
                <c:pt idx="1892">
                  <c:v>30/01/2015 8:08</c:v>
                </c:pt>
                <c:pt idx="1893">
                  <c:v>30/01/2015 15:21</c:v>
                </c:pt>
                <c:pt idx="1894">
                  <c:v>30/01/2015 18:07</c:v>
                </c:pt>
                <c:pt idx="1895">
                  <c:v>30/01/2015 20:33</c:v>
                </c:pt>
                <c:pt idx="1896">
                  <c:v>30/01/2015 22:16</c:v>
                </c:pt>
                <c:pt idx="1897">
                  <c:v>30/01/2015 23:02</c:v>
                </c:pt>
                <c:pt idx="1898">
                  <c:v>31/01/2015 0:42</c:v>
                </c:pt>
                <c:pt idx="1899">
                  <c:v>01/02/2015 5:51</c:v>
                </c:pt>
                <c:pt idx="1900">
                  <c:v>01/02/2015 16:54</c:v>
                </c:pt>
                <c:pt idx="1901">
                  <c:v>01/02/2015 23:53</c:v>
                </c:pt>
                <c:pt idx="1902">
                  <c:v>02/02/2015 2:00</c:v>
                </c:pt>
                <c:pt idx="1903">
                  <c:v>02/02/2015 14:22</c:v>
                </c:pt>
                <c:pt idx="1904">
                  <c:v>02/02/2015 18:57</c:v>
                </c:pt>
                <c:pt idx="1905">
                  <c:v>02/02/2015 18:59</c:v>
                </c:pt>
                <c:pt idx="1906">
                  <c:v>02/02/2015 22:31</c:v>
                </c:pt>
                <c:pt idx="1907">
                  <c:v>02/02/2015 22:49</c:v>
                </c:pt>
                <c:pt idx="1908">
                  <c:v>02/02/2015 23:40</c:v>
                </c:pt>
                <c:pt idx="1909">
                  <c:v>03/02/2015 17:17</c:v>
                </c:pt>
                <c:pt idx="1910">
                  <c:v>03/02/2015 19:47</c:v>
                </c:pt>
                <c:pt idx="1911">
                  <c:v>04/02/2015 4:40</c:v>
                </c:pt>
                <c:pt idx="1912">
                  <c:v>04/02/2015 9:13</c:v>
                </c:pt>
                <c:pt idx="1913">
                  <c:v>04/02/2015 21:04</c:v>
                </c:pt>
                <c:pt idx="1914">
                  <c:v>04/02/2015 22:49</c:v>
                </c:pt>
                <c:pt idx="1915">
                  <c:v>05/02/2015 15:18</c:v>
                </c:pt>
                <c:pt idx="1916">
                  <c:v>05/02/2015 19:55</c:v>
                </c:pt>
                <c:pt idx="1917">
                  <c:v>05/02/2015 19:57</c:v>
                </c:pt>
                <c:pt idx="1918">
                  <c:v>06/02/2015 4:55</c:v>
                </c:pt>
                <c:pt idx="1919">
                  <c:v>06/02/2015 5:14</c:v>
                </c:pt>
                <c:pt idx="1920">
                  <c:v>06/02/2015 13:57</c:v>
                </c:pt>
                <c:pt idx="1921">
                  <c:v>06/02/2015 17:08</c:v>
                </c:pt>
                <c:pt idx="1922">
                  <c:v>06/02/2015 17:50</c:v>
                </c:pt>
                <c:pt idx="1923">
                  <c:v>07/02/2015 4:44</c:v>
                </c:pt>
                <c:pt idx="1924">
                  <c:v>07/02/2015 14:46</c:v>
                </c:pt>
                <c:pt idx="1925">
                  <c:v>07/02/2015 16:13</c:v>
                </c:pt>
                <c:pt idx="1926">
                  <c:v>08/02/2015 3:39</c:v>
                </c:pt>
                <c:pt idx="1927">
                  <c:v>08/02/2015 14:32</c:v>
                </c:pt>
                <c:pt idx="1928">
                  <c:v>09/02/2015 4:26</c:v>
                </c:pt>
                <c:pt idx="1929">
                  <c:v>09/02/2015 6:32</c:v>
                </c:pt>
                <c:pt idx="1930">
                  <c:v>09/02/2015 17:05</c:v>
                </c:pt>
                <c:pt idx="1931">
                  <c:v>09/02/2015 17:23</c:v>
                </c:pt>
                <c:pt idx="1932">
                  <c:v>09/02/2015 18:22</c:v>
                </c:pt>
                <c:pt idx="1933">
                  <c:v>09/02/2015 22:16</c:v>
                </c:pt>
                <c:pt idx="1934">
                  <c:v>10/02/2015 0:45</c:v>
                </c:pt>
                <c:pt idx="1935">
                  <c:v>10/02/2015 12:07</c:v>
                </c:pt>
                <c:pt idx="1936">
                  <c:v>10/02/2015 18:49</c:v>
                </c:pt>
                <c:pt idx="1937">
                  <c:v>10/02/2015 20:13</c:v>
                </c:pt>
                <c:pt idx="1938">
                  <c:v>10/02/2015 20:43</c:v>
                </c:pt>
                <c:pt idx="1939">
                  <c:v>10/02/2015 22:58</c:v>
                </c:pt>
                <c:pt idx="1940">
                  <c:v>11/02/2015 1:44</c:v>
                </c:pt>
                <c:pt idx="1941">
                  <c:v>11/02/2015 18:57</c:v>
                </c:pt>
                <c:pt idx="1942">
                  <c:v>12/02/2015 1:20</c:v>
                </c:pt>
                <c:pt idx="1943">
                  <c:v>12/02/2015 1:50</c:v>
                </c:pt>
                <c:pt idx="1944">
                  <c:v>12/02/2015 3:05</c:v>
                </c:pt>
                <c:pt idx="1945">
                  <c:v>12/02/2015 9:28</c:v>
                </c:pt>
                <c:pt idx="1946">
                  <c:v>12/02/2015 17:23</c:v>
                </c:pt>
                <c:pt idx="1947">
                  <c:v>12/02/2015 18:17</c:v>
                </c:pt>
                <c:pt idx="1948">
                  <c:v>12/02/2015 19:30</c:v>
                </c:pt>
                <c:pt idx="1949">
                  <c:v>12/02/2015 21:37</c:v>
                </c:pt>
                <c:pt idx="1950">
                  <c:v>13/02/2015 4:21</c:v>
                </c:pt>
                <c:pt idx="1951">
                  <c:v>13/02/2015 17:04</c:v>
                </c:pt>
                <c:pt idx="1952">
                  <c:v>13/02/2015 19:31</c:v>
                </c:pt>
                <c:pt idx="1953">
                  <c:v>14/02/2015 17:11</c:v>
                </c:pt>
                <c:pt idx="1954">
                  <c:v>14/02/2015 17:35</c:v>
                </c:pt>
                <c:pt idx="1955">
                  <c:v>14/02/2015 20:00</c:v>
                </c:pt>
                <c:pt idx="1956">
                  <c:v>15/02/2015 0:12</c:v>
                </c:pt>
                <c:pt idx="1957">
                  <c:v>15/02/2015 0:28</c:v>
                </c:pt>
                <c:pt idx="1958">
                  <c:v>15/02/2015 23:35</c:v>
                </c:pt>
                <c:pt idx="1959">
                  <c:v>16/02/2015 3:34</c:v>
                </c:pt>
                <c:pt idx="1960">
                  <c:v>17/02/2015 15:05</c:v>
                </c:pt>
                <c:pt idx="1961">
                  <c:v>17/02/2015 16:00</c:v>
                </c:pt>
                <c:pt idx="1962">
                  <c:v>17/02/2015 18:45</c:v>
                </c:pt>
                <c:pt idx="1963">
                  <c:v>17/02/2015 19:15</c:v>
                </c:pt>
                <c:pt idx="1964">
                  <c:v>17/02/2015 20:02</c:v>
                </c:pt>
                <c:pt idx="1965">
                  <c:v>17/02/2015 22:31</c:v>
                </c:pt>
                <c:pt idx="1966">
                  <c:v>17/02/2015 22:47</c:v>
                </c:pt>
                <c:pt idx="1967">
                  <c:v>18/02/2015 1:11</c:v>
                </c:pt>
                <c:pt idx="1968">
                  <c:v>18/02/2015 1:13</c:v>
                </c:pt>
                <c:pt idx="1969">
                  <c:v>18/02/2015 2:32</c:v>
                </c:pt>
                <c:pt idx="1970">
                  <c:v>18/02/2015 4:45</c:v>
                </c:pt>
                <c:pt idx="1971">
                  <c:v>18/02/2015 16:07</c:v>
                </c:pt>
                <c:pt idx="1972">
                  <c:v>18/02/2015 16:08</c:v>
                </c:pt>
                <c:pt idx="1973">
                  <c:v>18/02/2015 16:54</c:v>
                </c:pt>
                <c:pt idx="1974">
                  <c:v>18/02/2015 17:19</c:v>
                </c:pt>
                <c:pt idx="1975">
                  <c:v>18/02/2015 17:34</c:v>
                </c:pt>
                <c:pt idx="1976">
                  <c:v>18/02/2015 17:35</c:v>
                </c:pt>
                <c:pt idx="1977">
                  <c:v>18/02/2015 22:00</c:v>
                </c:pt>
                <c:pt idx="1978">
                  <c:v>19/02/2015 0:35</c:v>
                </c:pt>
                <c:pt idx="1979">
                  <c:v>19/02/2015 17:51</c:v>
                </c:pt>
                <c:pt idx="1980">
                  <c:v>19/02/2015 20:22</c:v>
                </c:pt>
                <c:pt idx="1981">
                  <c:v>20/02/2015 6:39</c:v>
                </c:pt>
                <c:pt idx="1982">
                  <c:v>20/02/2015 14:25</c:v>
                </c:pt>
                <c:pt idx="1983">
                  <c:v>20/02/2015 17:07</c:v>
                </c:pt>
                <c:pt idx="1984">
                  <c:v>20/02/2015 17:45</c:v>
                </c:pt>
                <c:pt idx="1985">
                  <c:v>20/02/2015 23:20</c:v>
                </c:pt>
                <c:pt idx="1986">
                  <c:v>21/02/2015 0:18</c:v>
                </c:pt>
                <c:pt idx="1987">
                  <c:v>21/02/2015 2:11</c:v>
                </c:pt>
                <c:pt idx="1988">
                  <c:v>21/02/2015 3:10</c:v>
                </c:pt>
                <c:pt idx="1989">
                  <c:v>21/02/2015 15:38</c:v>
                </c:pt>
                <c:pt idx="1990">
                  <c:v>22/02/2015 4:34</c:v>
                </c:pt>
                <c:pt idx="1991">
                  <c:v>22/02/2015 6:40</c:v>
                </c:pt>
                <c:pt idx="1992">
                  <c:v>22/02/2015 12:53</c:v>
                </c:pt>
                <c:pt idx="1993">
                  <c:v>22/02/2015 21:11</c:v>
                </c:pt>
                <c:pt idx="1994">
                  <c:v>23/02/2015 5:38</c:v>
                </c:pt>
                <c:pt idx="1995">
                  <c:v>23/02/2015 8:01</c:v>
                </c:pt>
                <c:pt idx="1996">
                  <c:v>23/02/2015 14:29</c:v>
                </c:pt>
                <c:pt idx="1997">
                  <c:v>23/02/2015 17:16</c:v>
                </c:pt>
                <c:pt idx="1998">
                  <c:v>23/02/2015 19:01</c:v>
                </c:pt>
                <c:pt idx="1999">
                  <c:v>23/02/2015 19:25</c:v>
                </c:pt>
                <c:pt idx="2000">
                  <c:v>23/02/2015 21:41</c:v>
                </c:pt>
                <c:pt idx="2001">
                  <c:v>23/02/2015 22:36</c:v>
                </c:pt>
                <c:pt idx="2002">
                  <c:v>24/02/2015 2:03</c:v>
                </c:pt>
                <c:pt idx="2003">
                  <c:v>24/02/2015 6:28</c:v>
                </c:pt>
                <c:pt idx="2004">
                  <c:v>24/02/2015 10:53</c:v>
                </c:pt>
                <c:pt idx="2005">
                  <c:v>24/02/2015 16:49</c:v>
                </c:pt>
                <c:pt idx="2006">
                  <c:v>24/02/2015 23:17</c:v>
                </c:pt>
                <c:pt idx="2007">
                  <c:v>25/02/2015 0:02</c:v>
                </c:pt>
                <c:pt idx="2008">
                  <c:v>25/02/2015 0:14</c:v>
                </c:pt>
                <c:pt idx="2009">
                  <c:v>25/02/2015 0:51</c:v>
                </c:pt>
                <c:pt idx="2010">
                  <c:v>25/02/2015 1:05</c:v>
                </c:pt>
                <c:pt idx="2011">
                  <c:v>25/02/2015 16:24</c:v>
                </c:pt>
                <c:pt idx="2012">
                  <c:v>25/02/2015 21:55</c:v>
                </c:pt>
                <c:pt idx="2013">
                  <c:v>26/02/2015 2:46</c:v>
                </c:pt>
                <c:pt idx="2014">
                  <c:v>26/02/2015 3:43</c:v>
                </c:pt>
                <c:pt idx="2015">
                  <c:v>26/02/2015 5:05</c:v>
                </c:pt>
                <c:pt idx="2016">
                  <c:v>26/02/2015 16:42</c:v>
                </c:pt>
                <c:pt idx="2017">
                  <c:v>26/02/2015 23:07</c:v>
                </c:pt>
                <c:pt idx="2018">
                  <c:v>27/02/2015 0:31</c:v>
                </c:pt>
                <c:pt idx="2019">
                  <c:v>27/02/2015 7:06</c:v>
                </c:pt>
                <c:pt idx="2020">
                  <c:v>27/02/2015 16:19</c:v>
                </c:pt>
                <c:pt idx="2021">
                  <c:v>27/02/2015 20:01</c:v>
                </c:pt>
                <c:pt idx="2022">
                  <c:v>28/02/2015 17:19</c:v>
                </c:pt>
                <c:pt idx="2023">
                  <c:v>28/02/2015 20:52</c:v>
                </c:pt>
                <c:pt idx="2024">
                  <c:v>01/03/2015 5:13</c:v>
                </c:pt>
                <c:pt idx="2025">
                  <c:v>01/03/2015 5:16</c:v>
                </c:pt>
                <c:pt idx="2026">
                  <c:v>01/03/2015 15:39</c:v>
                </c:pt>
                <c:pt idx="2027">
                  <c:v>01/03/2015 18:51</c:v>
                </c:pt>
                <c:pt idx="2028">
                  <c:v>01/03/2015 19:04</c:v>
                </c:pt>
                <c:pt idx="2029">
                  <c:v>02/03/2015 1:16</c:v>
                </c:pt>
                <c:pt idx="2030">
                  <c:v>02/03/2015 2:01</c:v>
                </c:pt>
                <c:pt idx="2031">
                  <c:v>02/03/2015 4:34</c:v>
                </c:pt>
                <c:pt idx="2032">
                  <c:v>02/03/2015 18:00</c:v>
                </c:pt>
                <c:pt idx="2033">
                  <c:v>02/03/2015 18:59</c:v>
                </c:pt>
                <c:pt idx="2034">
                  <c:v>02/03/2015 19:39</c:v>
                </c:pt>
                <c:pt idx="2035">
                  <c:v>02/03/2015 21:17</c:v>
                </c:pt>
                <c:pt idx="2036">
                  <c:v>02/03/2015 21:32</c:v>
                </c:pt>
                <c:pt idx="2037">
                  <c:v>02/03/2015 21:51</c:v>
                </c:pt>
                <c:pt idx="2038">
                  <c:v>03/03/2015 17:36</c:v>
                </c:pt>
                <c:pt idx="2039">
                  <c:v>03/03/2015 23:00</c:v>
                </c:pt>
                <c:pt idx="2040">
                  <c:v>04/03/2015 0:16</c:v>
                </c:pt>
                <c:pt idx="2041">
                  <c:v>04/03/2015 5:37</c:v>
                </c:pt>
                <c:pt idx="2042">
                  <c:v>04/03/2015 14:59</c:v>
                </c:pt>
                <c:pt idx="2043">
                  <c:v>04/03/2015 17:20</c:v>
                </c:pt>
                <c:pt idx="2044">
                  <c:v>04/03/2015 21:02</c:v>
                </c:pt>
                <c:pt idx="2045">
                  <c:v>04/03/2015 22:10</c:v>
                </c:pt>
                <c:pt idx="2046">
                  <c:v>04/03/2015 22:44</c:v>
                </c:pt>
                <c:pt idx="2047">
                  <c:v>04/03/2015 23:47</c:v>
                </c:pt>
                <c:pt idx="2048">
                  <c:v>05/03/2015 5:01</c:v>
                </c:pt>
                <c:pt idx="2049">
                  <c:v>05/03/2015 7:22</c:v>
                </c:pt>
                <c:pt idx="2050">
                  <c:v>05/03/2015 15:43</c:v>
                </c:pt>
                <c:pt idx="2051">
                  <c:v>05/03/2015 19:10</c:v>
                </c:pt>
                <c:pt idx="2052">
                  <c:v>05/03/2015 19:53</c:v>
                </c:pt>
                <c:pt idx="2053">
                  <c:v>05/03/2015 21:19</c:v>
                </c:pt>
                <c:pt idx="2054">
                  <c:v>06/03/2015 2:30</c:v>
                </c:pt>
                <c:pt idx="2055">
                  <c:v>06/03/2015 9:23</c:v>
                </c:pt>
                <c:pt idx="2056">
                  <c:v>06/03/2015 21:40</c:v>
                </c:pt>
                <c:pt idx="2057">
                  <c:v>07/03/2015 1:08</c:v>
                </c:pt>
                <c:pt idx="2058">
                  <c:v>07/03/2015 16:15</c:v>
                </c:pt>
                <c:pt idx="2059">
                  <c:v>09/03/2015 8:53</c:v>
                </c:pt>
                <c:pt idx="2060">
                  <c:v>09/03/2015 11:42</c:v>
                </c:pt>
                <c:pt idx="2061">
                  <c:v>09/03/2015 13:49</c:v>
                </c:pt>
                <c:pt idx="2062">
                  <c:v>09/03/2015 17:42</c:v>
                </c:pt>
                <c:pt idx="2063">
                  <c:v>09/03/2015 18:12</c:v>
                </c:pt>
                <c:pt idx="2064">
                  <c:v>09/03/2015 18:58</c:v>
                </c:pt>
                <c:pt idx="2065">
                  <c:v>10/03/2015 15:51</c:v>
                </c:pt>
                <c:pt idx="2066">
                  <c:v>10/03/2015 19:09</c:v>
                </c:pt>
                <c:pt idx="2067">
                  <c:v>10/03/2015 22:58</c:v>
                </c:pt>
                <c:pt idx="2068">
                  <c:v>11/03/2015 1:27</c:v>
                </c:pt>
                <c:pt idx="2069">
                  <c:v>11/03/2015 5:16</c:v>
                </c:pt>
                <c:pt idx="2070">
                  <c:v>11/03/2015 22:27</c:v>
                </c:pt>
                <c:pt idx="2071">
                  <c:v>12/03/2015 4:06</c:v>
                </c:pt>
                <c:pt idx="2072">
                  <c:v>12/03/2015 19:22</c:v>
                </c:pt>
                <c:pt idx="2073">
                  <c:v>12/03/2015 22:37</c:v>
                </c:pt>
                <c:pt idx="2074">
                  <c:v>12/03/2015 23:31</c:v>
                </c:pt>
                <c:pt idx="2075">
                  <c:v>13/03/2015 2:12</c:v>
                </c:pt>
                <c:pt idx="2076">
                  <c:v>13/03/2015 3:07</c:v>
                </c:pt>
                <c:pt idx="2077">
                  <c:v>14/03/2015 2:51</c:v>
                </c:pt>
                <c:pt idx="2078">
                  <c:v>14/03/2015 3:06</c:v>
                </c:pt>
                <c:pt idx="2079">
                  <c:v>14/03/2015 15:59</c:v>
                </c:pt>
                <c:pt idx="2080">
                  <c:v>15/03/2015 5:19</c:v>
                </c:pt>
                <c:pt idx="2081">
                  <c:v>15/03/2015 8:17</c:v>
                </c:pt>
                <c:pt idx="2082">
                  <c:v>15/03/2015 19:00</c:v>
                </c:pt>
                <c:pt idx="2083">
                  <c:v>15/03/2015 19:02</c:v>
                </c:pt>
                <c:pt idx="2084">
                  <c:v>15/03/2015 23:56</c:v>
                </c:pt>
                <c:pt idx="2085">
                  <c:v>16/03/2015 15:04</c:v>
                </c:pt>
                <c:pt idx="2086">
                  <c:v>16/03/2015 17:53</c:v>
                </c:pt>
                <c:pt idx="2087">
                  <c:v>16/03/2015 20:35</c:v>
                </c:pt>
                <c:pt idx="2088">
                  <c:v>16/03/2015 21:54</c:v>
                </c:pt>
                <c:pt idx="2089">
                  <c:v>17/03/2015 18:10</c:v>
                </c:pt>
                <c:pt idx="2090">
                  <c:v>18/03/2015 12:22</c:v>
                </c:pt>
                <c:pt idx="2091">
                  <c:v>18/03/2015 17:33</c:v>
                </c:pt>
                <c:pt idx="2092">
                  <c:v>18/03/2015 18:30</c:v>
                </c:pt>
                <c:pt idx="2093">
                  <c:v>18/03/2015 20:45</c:v>
                </c:pt>
                <c:pt idx="2094">
                  <c:v>18/03/2015 21:41</c:v>
                </c:pt>
                <c:pt idx="2095">
                  <c:v>19/03/2015 1:40</c:v>
                </c:pt>
                <c:pt idx="2096">
                  <c:v>19/03/2015 13:48</c:v>
                </c:pt>
                <c:pt idx="2097">
                  <c:v>19/03/2015 13:55</c:v>
                </c:pt>
                <c:pt idx="2098">
                  <c:v>19/03/2015 16:52</c:v>
                </c:pt>
                <c:pt idx="2099">
                  <c:v>19/03/2015 19:16</c:v>
                </c:pt>
                <c:pt idx="2100">
                  <c:v>20/03/2015 1:40</c:v>
                </c:pt>
                <c:pt idx="2101">
                  <c:v>20/03/2015 1:41</c:v>
                </c:pt>
                <c:pt idx="2102">
                  <c:v>20/03/2015 21:29</c:v>
                </c:pt>
                <c:pt idx="2103">
                  <c:v>21/03/2015 21:09</c:v>
                </c:pt>
                <c:pt idx="2104">
                  <c:v>23/03/2015 14:45</c:v>
                </c:pt>
                <c:pt idx="2105">
                  <c:v>23/03/2015 19:28</c:v>
                </c:pt>
                <c:pt idx="2106">
                  <c:v>23/03/2015 19:56</c:v>
                </c:pt>
                <c:pt idx="2107">
                  <c:v>24/03/2015 8:14</c:v>
                </c:pt>
                <c:pt idx="2108">
                  <c:v>24/03/2015 16:01</c:v>
                </c:pt>
                <c:pt idx="2109">
                  <c:v>24/03/2015 18:26</c:v>
                </c:pt>
                <c:pt idx="2110">
                  <c:v>24/03/2015 19:00</c:v>
                </c:pt>
                <c:pt idx="2111">
                  <c:v>24/03/2015 19:16</c:v>
                </c:pt>
                <c:pt idx="2112">
                  <c:v>24/03/2015 21:05</c:v>
                </c:pt>
                <c:pt idx="2113">
                  <c:v>25/03/2015 1:39</c:v>
                </c:pt>
                <c:pt idx="2114">
                  <c:v>25/03/2015 17:22</c:v>
                </c:pt>
                <c:pt idx="2115">
                  <c:v>25/03/2015 21:52</c:v>
                </c:pt>
                <c:pt idx="2116">
                  <c:v>26/03/2015 9:54</c:v>
                </c:pt>
                <c:pt idx="2117">
                  <c:v>26/03/2015 11:27</c:v>
                </c:pt>
                <c:pt idx="2118">
                  <c:v>26/03/2015 17:22</c:v>
                </c:pt>
                <c:pt idx="2119">
                  <c:v>26/03/2015 17:28</c:v>
                </c:pt>
                <c:pt idx="2120">
                  <c:v>26/03/2015 19:59</c:v>
                </c:pt>
                <c:pt idx="2121">
                  <c:v>26/03/2015 20:17</c:v>
                </c:pt>
                <c:pt idx="2122">
                  <c:v>26/03/2015 21:38</c:v>
                </c:pt>
                <c:pt idx="2123">
                  <c:v>27/03/2015 3:53</c:v>
                </c:pt>
                <c:pt idx="2124">
                  <c:v>27/03/2015 19:57</c:v>
                </c:pt>
                <c:pt idx="2125">
                  <c:v>27/03/2015 21:48</c:v>
                </c:pt>
                <c:pt idx="2126">
                  <c:v>27/03/2015 21:54</c:v>
                </c:pt>
                <c:pt idx="2127">
                  <c:v>28/03/2015 18:41</c:v>
                </c:pt>
                <c:pt idx="2128">
                  <c:v>30/03/2015 3:09</c:v>
                </c:pt>
                <c:pt idx="2129">
                  <c:v>30/03/2015 4:22</c:v>
                </c:pt>
                <c:pt idx="2130">
                  <c:v>30/03/2015 14:07</c:v>
                </c:pt>
                <c:pt idx="2131">
                  <c:v>30/03/2015 18:14</c:v>
                </c:pt>
                <c:pt idx="2132">
                  <c:v>30/03/2015 18:53</c:v>
                </c:pt>
                <c:pt idx="2133">
                  <c:v>30/03/2015 20:38</c:v>
                </c:pt>
                <c:pt idx="2134">
                  <c:v>30/03/2015 22:07</c:v>
                </c:pt>
                <c:pt idx="2135">
                  <c:v>31/03/2015 2:25</c:v>
                </c:pt>
                <c:pt idx="2136">
                  <c:v>31/03/2015 5:40</c:v>
                </c:pt>
                <c:pt idx="2137">
                  <c:v>31/03/2015 16:00</c:v>
                </c:pt>
                <c:pt idx="2138">
                  <c:v>31/03/2015 19:23</c:v>
                </c:pt>
                <c:pt idx="2139">
                  <c:v>01/04/2015 5:30</c:v>
                </c:pt>
                <c:pt idx="2140">
                  <c:v>01/04/2015 5:46</c:v>
                </c:pt>
                <c:pt idx="2141">
                  <c:v>01/04/2015 8:59</c:v>
                </c:pt>
                <c:pt idx="2142">
                  <c:v>01/04/2015 22:02</c:v>
                </c:pt>
                <c:pt idx="2143">
                  <c:v>02/04/2015 9:50</c:v>
                </c:pt>
                <c:pt idx="2144">
                  <c:v>02/04/2015 13:04</c:v>
                </c:pt>
                <c:pt idx="2145">
                  <c:v>02/04/2015 15:11</c:v>
                </c:pt>
                <c:pt idx="2146">
                  <c:v>02/04/2015 16:28</c:v>
                </c:pt>
                <c:pt idx="2147">
                  <c:v>02/04/2015 16:55</c:v>
                </c:pt>
                <c:pt idx="2148">
                  <c:v>02/04/2015 22:02</c:v>
                </c:pt>
                <c:pt idx="2149">
                  <c:v>03/04/2015 15:34</c:v>
                </c:pt>
                <c:pt idx="2150">
                  <c:v>03/04/2015 17:34</c:v>
                </c:pt>
                <c:pt idx="2151">
                  <c:v>03/04/2015 18:41</c:v>
                </c:pt>
                <c:pt idx="2152">
                  <c:v>03/04/2015 18:52</c:v>
                </c:pt>
                <c:pt idx="2153">
                  <c:v>03/04/2015 20:58</c:v>
                </c:pt>
                <c:pt idx="2154">
                  <c:v>04/04/2015 5:11</c:v>
                </c:pt>
                <c:pt idx="2155">
                  <c:v>04/04/2015 7:00</c:v>
                </c:pt>
                <c:pt idx="2156">
                  <c:v>06/04/2015 2:04</c:v>
                </c:pt>
                <c:pt idx="2157">
                  <c:v>06/04/2015 15:24</c:v>
                </c:pt>
                <c:pt idx="2158">
                  <c:v>06/04/2015 17:22</c:v>
                </c:pt>
                <c:pt idx="2159">
                  <c:v>06/04/2015 17:39</c:v>
                </c:pt>
                <c:pt idx="2160">
                  <c:v>06/04/2015 22:16</c:v>
                </c:pt>
                <c:pt idx="2161">
                  <c:v>07/04/2015 10:09</c:v>
                </c:pt>
                <c:pt idx="2162">
                  <c:v>07/04/2015 14:01</c:v>
                </c:pt>
                <c:pt idx="2163">
                  <c:v>07/04/2015 15:12</c:v>
                </c:pt>
                <c:pt idx="2164">
                  <c:v>07/04/2015 16:22</c:v>
                </c:pt>
                <c:pt idx="2165">
                  <c:v>07/04/2015 17:41</c:v>
                </c:pt>
                <c:pt idx="2166">
                  <c:v>07/04/2015 18:12</c:v>
                </c:pt>
                <c:pt idx="2167">
                  <c:v>07/04/2015 19:53</c:v>
                </c:pt>
                <c:pt idx="2168">
                  <c:v>08/04/2015 0:52</c:v>
                </c:pt>
                <c:pt idx="2169">
                  <c:v>08/04/2015 3:57</c:v>
                </c:pt>
                <c:pt idx="2170">
                  <c:v>08/04/2015 15:36</c:v>
                </c:pt>
                <c:pt idx="2171">
                  <c:v>08/04/2015 17:51</c:v>
                </c:pt>
                <c:pt idx="2172">
                  <c:v>08/04/2015 20:47</c:v>
                </c:pt>
                <c:pt idx="2173">
                  <c:v>09/04/2015 0:23</c:v>
                </c:pt>
                <c:pt idx="2174">
                  <c:v>09/04/2015 0:35</c:v>
                </c:pt>
                <c:pt idx="2175">
                  <c:v>09/04/2015 1:01</c:v>
                </c:pt>
                <c:pt idx="2176">
                  <c:v>09/04/2015 3:51</c:v>
                </c:pt>
                <c:pt idx="2177">
                  <c:v>09/04/2015 9:35</c:v>
                </c:pt>
                <c:pt idx="2178">
                  <c:v>09/04/2015 12:50</c:v>
                </c:pt>
                <c:pt idx="2179">
                  <c:v>09/04/2015 13:21</c:v>
                </c:pt>
                <c:pt idx="2180">
                  <c:v>09/04/2015 16:13</c:v>
                </c:pt>
                <c:pt idx="2181">
                  <c:v>09/04/2015 21:14</c:v>
                </c:pt>
                <c:pt idx="2182">
                  <c:v>10/04/2015 18:45</c:v>
                </c:pt>
                <c:pt idx="2183">
                  <c:v>10/04/2015 20:10</c:v>
                </c:pt>
                <c:pt idx="2184">
                  <c:v>11/04/2015 1:45</c:v>
                </c:pt>
                <c:pt idx="2185">
                  <c:v>11/04/2015 6:25</c:v>
                </c:pt>
                <c:pt idx="2186">
                  <c:v>12/04/2015 15:59</c:v>
                </c:pt>
                <c:pt idx="2187">
                  <c:v>13/04/2015 1:37</c:v>
                </c:pt>
                <c:pt idx="2188">
                  <c:v>13/04/2015 3:45</c:v>
                </c:pt>
                <c:pt idx="2189">
                  <c:v>13/04/2015 14:54</c:v>
                </c:pt>
                <c:pt idx="2190">
                  <c:v>13/04/2015 16:18</c:v>
                </c:pt>
                <c:pt idx="2191">
                  <c:v>13/04/2015 16:53</c:v>
                </c:pt>
                <c:pt idx="2192">
                  <c:v>13/04/2015 20:04</c:v>
                </c:pt>
                <c:pt idx="2193">
                  <c:v>13/04/2015 20:11</c:v>
                </c:pt>
                <c:pt idx="2194">
                  <c:v>13/04/2015 20:45</c:v>
                </c:pt>
                <c:pt idx="2195">
                  <c:v>14/04/2015 1:16</c:v>
                </c:pt>
                <c:pt idx="2196">
                  <c:v>14/04/2015 12:55</c:v>
                </c:pt>
                <c:pt idx="2197">
                  <c:v>14/04/2015 16:36</c:v>
                </c:pt>
                <c:pt idx="2198">
                  <c:v>14/04/2015 23:44</c:v>
                </c:pt>
                <c:pt idx="2199">
                  <c:v>15/04/2015 17:01</c:v>
                </c:pt>
                <c:pt idx="2200">
                  <c:v>15/04/2015 18:01</c:v>
                </c:pt>
                <c:pt idx="2201">
                  <c:v>15/04/2015 19:14</c:v>
                </c:pt>
                <c:pt idx="2202">
                  <c:v>15/04/2015 19:49</c:v>
                </c:pt>
                <c:pt idx="2203">
                  <c:v>15/04/2015 21:28</c:v>
                </c:pt>
                <c:pt idx="2204">
                  <c:v>16/04/2015 3:40</c:v>
                </c:pt>
                <c:pt idx="2205">
                  <c:v>16/04/2015 7:50</c:v>
                </c:pt>
                <c:pt idx="2206">
                  <c:v>17/04/2015 15:31</c:v>
                </c:pt>
                <c:pt idx="2207">
                  <c:v>17/04/2015 16:25</c:v>
                </c:pt>
                <c:pt idx="2208">
                  <c:v>17/04/2015 17:01</c:v>
                </c:pt>
                <c:pt idx="2209">
                  <c:v>17/04/2015 17:11</c:v>
                </c:pt>
                <c:pt idx="2210">
                  <c:v>17/04/2015 21:35</c:v>
                </c:pt>
                <c:pt idx="2211">
                  <c:v>17/04/2015 21:41</c:v>
                </c:pt>
                <c:pt idx="2212">
                  <c:v>17/04/2015 23:18</c:v>
                </c:pt>
                <c:pt idx="2213">
                  <c:v>18/04/2015 0:52</c:v>
                </c:pt>
                <c:pt idx="2214">
                  <c:v>19/04/2015 2:31</c:v>
                </c:pt>
                <c:pt idx="2215">
                  <c:v>19/04/2015 13:13</c:v>
                </c:pt>
                <c:pt idx="2216">
                  <c:v>19/04/2015 21:00</c:v>
                </c:pt>
                <c:pt idx="2217">
                  <c:v>19/04/2015 23:33</c:v>
                </c:pt>
                <c:pt idx="2218">
                  <c:v>20/04/2015 6:04</c:v>
                </c:pt>
                <c:pt idx="2219">
                  <c:v>20/04/2015 17:25</c:v>
                </c:pt>
                <c:pt idx="2220">
                  <c:v>20/04/2015 19:39</c:v>
                </c:pt>
                <c:pt idx="2221">
                  <c:v>20/04/2015 19:48</c:v>
                </c:pt>
                <c:pt idx="2222">
                  <c:v>20/04/2015 22:17</c:v>
                </c:pt>
                <c:pt idx="2223">
                  <c:v>20/04/2015 22:39</c:v>
                </c:pt>
                <c:pt idx="2224">
                  <c:v>21/04/2015 1:42</c:v>
                </c:pt>
                <c:pt idx="2225">
                  <c:v>21/04/2015 2:47</c:v>
                </c:pt>
                <c:pt idx="2226">
                  <c:v>21/04/2015 3:26</c:v>
                </c:pt>
                <c:pt idx="2227">
                  <c:v>21/04/2015 13:08</c:v>
                </c:pt>
                <c:pt idx="2228">
                  <c:v>21/04/2015 15:45</c:v>
                </c:pt>
                <c:pt idx="2229">
                  <c:v>21/04/2015 17:56</c:v>
                </c:pt>
                <c:pt idx="2230">
                  <c:v>21/04/2015 20:29</c:v>
                </c:pt>
                <c:pt idx="2231">
                  <c:v>21/04/2015 21:21</c:v>
                </c:pt>
                <c:pt idx="2232">
                  <c:v>21/04/2015 22:28</c:v>
                </c:pt>
                <c:pt idx="2233">
                  <c:v>21/04/2015 22:47</c:v>
                </c:pt>
                <c:pt idx="2234">
                  <c:v>22/04/2015 13:02</c:v>
                </c:pt>
                <c:pt idx="2235">
                  <c:v>22/04/2015 17:03</c:v>
                </c:pt>
                <c:pt idx="2236">
                  <c:v>23/04/2015 21:23</c:v>
                </c:pt>
                <c:pt idx="2237">
                  <c:v>24/04/2015 3:21</c:v>
                </c:pt>
                <c:pt idx="2238">
                  <c:v>24/04/2015 8:18</c:v>
                </c:pt>
                <c:pt idx="2239">
                  <c:v>24/04/2015 13:21</c:v>
                </c:pt>
                <c:pt idx="2240">
                  <c:v>25/04/2015 19:44</c:v>
                </c:pt>
                <c:pt idx="2241">
                  <c:v>26/04/2015 12:44</c:v>
                </c:pt>
                <c:pt idx="2242">
                  <c:v>26/04/2015 15:04</c:v>
                </c:pt>
                <c:pt idx="2243">
                  <c:v>27/04/2015 5:59</c:v>
                </c:pt>
                <c:pt idx="2244">
                  <c:v>27/04/2015 8:48</c:v>
                </c:pt>
                <c:pt idx="2245">
                  <c:v>27/04/2015 16:13</c:v>
                </c:pt>
                <c:pt idx="2246">
                  <c:v>27/04/2015 18:09</c:v>
                </c:pt>
                <c:pt idx="2247">
                  <c:v>27/04/2015 19:47</c:v>
                </c:pt>
                <c:pt idx="2248">
                  <c:v>28/04/2015 0:13</c:v>
                </c:pt>
                <c:pt idx="2249">
                  <c:v>28/04/2015 15:06</c:v>
                </c:pt>
                <c:pt idx="2250">
                  <c:v>28/04/2015 16:04</c:v>
                </c:pt>
                <c:pt idx="2251">
                  <c:v>28/04/2015 16:38</c:v>
                </c:pt>
                <c:pt idx="2252">
                  <c:v>28/04/2015 17:34</c:v>
                </c:pt>
                <c:pt idx="2253">
                  <c:v>29/04/2015 4:27</c:v>
                </c:pt>
                <c:pt idx="2254">
                  <c:v>29/04/2015 15:34</c:v>
                </c:pt>
                <c:pt idx="2255">
                  <c:v>29/04/2015 16:17</c:v>
                </c:pt>
                <c:pt idx="2256">
                  <c:v>29/04/2015 20:43</c:v>
                </c:pt>
                <c:pt idx="2257">
                  <c:v>30/04/2015 14:58</c:v>
                </c:pt>
                <c:pt idx="2258">
                  <c:v>30/04/2015 20:11</c:v>
                </c:pt>
                <c:pt idx="2259">
                  <c:v>30/04/2015 20:21</c:v>
                </c:pt>
                <c:pt idx="2260">
                  <c:v>30/04/2015 21:26</c:v>
                </c:pt>
                <c:pt idx="2261">
                  <c:v>01/05/2015 1:52</c:v>
                </c:pt>
                <c:pt idx="2262">
                  <c:v>01/05/2015 7:59</c:v>
                </c:pt>
                <c:pt idx="2263">
                  <c:v>01/05/2015 14:45</c:v>
                </c:pt>
                <c:pt idx="2264">
                  <c:v>01/05/2015 15:28</c:v>
                </c:pt>
                <c:pt idx="2265">
                  <c:v>01/05/2015 15:32</c:v>
                </c:pt>
                <c:pt idx="2266">
                  <c:v>01/05/2015 18:32</c:v>
                </c:pt>
                <c:pt idx="2267">
                  <c:v>01/05/2015 21:55</c:v>
                </c:pt>
                <c:pt idx="2268">
                  <c:v>02/05/2015 21:00</c:v>
                </c:pt>
                <c:pt idx="2269">
                  <c:v>02/05/2015 22:06</c:v>
                </c:pt>
                <c:pt idx="2270">
                  <c:v>03/05/2015 1:40</c:v>
                </c:pt>
                <c:pt idx="2271">
                  <c:v>04/05/2015 10:20</c:v>
                </c:pt>
                <c:pt idx="2272">
                  <c:v>04/05/2015 14:46</c:v>
                </c:pt>
                <c:pt idx="2273">
                  <c:v>04/05/2015 15:04</c:v>
                </c:pt>
                <c:pt idx="2274">
                  <c:v>04/05/2015 15:04</c:v>
                </c:pt>
                <c:pt idx="2275">
                  <c:v>04/05/2015 17:40</c:v>
                </c:pt>
                <c:pt idx="2276">
                  <c:v>04/05/2015 19:32</c:v>
                </c:pt>
                <c:pt idx="2277">
                  <c:v>04/05/2015 19:41</c:v>
                </c:pt>
                <c:pt idx="2278">
                  <c:v>04/05/2015 19:46</c:v>
                </c:pt>
                <c:pt idx="2279">
                  <c:v>05/05/2015 5:26</c:v>
                </c:pt>
                <c:pt idx="2280">
                  <c:v>05/05/2015 12:59</c:v>
                </c:pt>
                <c:pt idx="2281">
                  <c:v>05/05/2015 18:39</c:v>
                </c:pt>
                <c:pt idx="2282">
                  <c:v>05/05/2015 19:48</c:v>
                </c:pt>
                <c:pt idx="2283">
                  <c:v>06/05/2015 8:02</c:v>
                </c:pt>
                <c:pt idx="2284">
                  <c:v>06/05/2015 11:47</c:v>
                </c:pt>
                <c:pt idx="2285">
                  <c:v>06/05/2015 18:48</c:v>
                </c:pt>
                <c:pt idx="2286">
                  <c:v>06/05/2015 19:06</c:v>
                </c:pt>
                <c:pt idx="2287">
                  <c:v>06/05/2015 20:45</c:v>
                </c:pt>
                <c:pt idx="2288">
                  <c:v>07/05/2015 10:55</c:v>
                </c:pt>
                <c:pt idx="2289">
                  <c:v>08/05/2015 0:52</c:v>
                </c:pt>
                <c:pt idx="2290">
                  <c:v>08/05/2015 13:55</c:v>
                </c:pt>
                <c:pt idx="2291">
                  <c:v>08/05/2015 19:26</c:v>
                </c:pt>
                <c:pt idx="2292">
                  <c:v>08/05/2015 21:56</c:v>
                </c:pt>
                <c:pt idx="2293">
                  <c:v>08/05/2015 22:36</c:v>
                </c:pt>
                <c:pt idx="2294">
                  <c:v>10/05/2015 4:07</c:v>
                </c:pt>
                <c:pt idx="2295">
                  <c:v>11/05/2015 5:38</c:v>
                </c:pt>
                <c:pt idx="2296">
                  <c:v>11/05/2015 14:08</c:v>
                </c:pt>
                <c:pt idx="2297">
                  <c:v>11/05/2015 14:24</c:v>
                </c:pt>
                <c:pt idx="2298">
                  <c:v>11/05/2015 16:05</c:v>
                </c:pt>
                <c:pt idx="2299">
                  <c:v>11/05/2015 19:27</c:v>
                </c:pt>
                <c:pt idx="2300">
                  <c:v>12/05/2015 0:50</c:v>
                </c:pt>
                <c:pt idx="2301">
                  <c:v>12/05/2015 2:13</c:v>
                </c:pt>
                <c:pt idx="2302">
                  <c:v>12/05/2015 4:25</c:v>
                </c:pt>
                <c:pt idx="2303">
                  <c:v>12/05/2015 5:01</c:v>
                </c:pt>
                <c:pt idx="2304">
                  <c:v>12/05/2015 6:29</c:v>
                </c:pt>
                <c:pt idx="2305">
                  <c:v>12/05/2015 7:07</c:v>
                </c:pt>
                <c:pt idx="2306">
                  <c:v>12/05/2015 10:05</c:v>
                </c:pt>
                <c:pt idx="2307">
                  <c:v>12/05/2015 12:52</c:v>
                </c:pt>
                <c:pt idx="2308">
                  <c:v>12/05/2015 16:12</c:v>
                </c:pt>
                <c:pt idx="2309">
                  <c:v>12/05/2015 18:01</c:v>
                </c:pt>
                <c:pt idx="2310">
                  <c:v>12/05/2015 18:24</c:v>
                </c:pt>
                <c:pt idx="2311">
                  <c:v>13/05/2015 9:29</c:v>
                </c:pt>
                <c:pt idx="2312">
                  <c:v>14/05/2015 12:09</c:v>
                </c:pt>
                <c:pt idx="2313">
                  <c:v>14/05/2015 16:25</c:v>
                </c:pt>
                <c:pt idx="2314">
                  <c:v>14/05/2015 16:37</c:v>
                </c:pt>
                <c:pt idx="2315">
                  <c:v>14/05/2015 19:10</c:v>
                </c:pt>
                <c:pt idx="2316">
                  <c:v>14/05/2015 22:20</c:v>
                </c:pt>
                <c:pt idx="2317">
                  <c:v>15/05/2015 0:20</c:v>
                </c:pt>
                <c:pt idx="2318">
                  <c:v>15/05/2015 12:36</c:v>
                </c:pt>
                <c:pt idx="2319">
                  <c:v>15/05/2015 13:00</c:v>
                </c:pt>
                <c:pt idx="2320">
                  <c:v>15/05/2015 18:45</c:v>
                </c:pt>
                <c:pt idx="2321">
                  <c:v>15/05/2015 19:36</c:v>
                </c:pt>
                <c:pt idx="2322">
                  <c:v>16/05/2015 4:09</c:v>
                </c:pt>
                <c:pt idx="2323">
                  <c:v>16/05/2015 10:06</c:v>
                </c:pt>
                <c:pt idx="2324">
                  <c:v>16/05/2015 17:05</c:v>
                </c:pt>
                <c:pt idx="2325">
                  <c:v>16/05/2015 21:06</c:v>
                </c:pt>
                <c:pt idx="2326">
                  <c:v>16/05/2015 22:06</c:v>
                </c:pt>
                <c:pt idx="2327">
                  <c:v>17/05/2015 12:59</c:v>
                </c:pt>
                <c:pt idx="2328">
                  <c:v>17/05/2015 17:47</c:v>
                </c:pt>
                <c:pt idx="2329">
                  <c:v>17/05/2015 18:18</c:v>
                </c:pt>
                <c:pt idx="2330">
                  <c:v>17/05/2015 22:58</c:v>
                </c:pt>
                <c:pt idx="2331">
                  <c:v>18/05/2015 12:20</c:v>
                </c:pt>
                <c:pt idx="2332">
                  <c:v>18/05/2015 18:24</c:v>
                </c:pt>
                <c:pt idx="2333">
                  <c:v>18/05/2015 18:27</c:v>
                </c:pt>
                <c:pt idx="2334">
                  <c:v>19/05/2015 10:41</c:v>
                </c:pt>
                <c:pt idx="2335">
                  <c:v>19/05/2015 11:04</c:v>
                </c:pt>
                <c:pt idx="2336">
                  <c:v>19/05/2015 17:08</c:v>
                </c:pt>
                <c:pt idx="2337">
                  <c:v>19/05/2015 19:03</c:v>
                </c:pt>
                <c:pt idx="2338">
                  <c:v>19/05/2015 22:01</c:v>
                </c:pt>
                <c:pt idx="2339">
                  <c:v>20/05/2015 1:00</c:v>
                </c:pt>
                <c:pt idx="2340">
                  <c:v>20/05/2015 5:33</c:v>
                </c:pt>
                <c:pt idx="2341">
                  <c:v>20/05/2015 9:58</c:v>
                </c:pt>
                <c:pt idx="2342">
                  <c:v>20/05/2015 13:46</c:v>
                </c:pt>
                <c:pt idx="2343">
                  <c:v>20/05/2015 18:28</c:v>
                </c:pt>
                <c:pt idx="2344">
                  <c:v>21/05/2015 17:55</c:v>
                </c:pt>
                <c:pt idx="2345">
                  <c:v>21/05/2015 22:04</c:v>
                </c:pt>
                <c:pt idx="2346">
                  <c:v>22/05/2015 4:34</c:v>
                </c:pt>
                <c:pt idx="2347">
                  <c:v>22/05/2015 13:41</c:v>
                </c:pt>
                <c:pt idx="2348">
                  <c:v>22/05/2015 17:32</c:v>
                </c:pt>
                <c:pt idx="2349">
                  <c:v>22/05/2015 20:04</c:v>
                </c:pt>
                <c:pt idx="2350">
                  <c:v>23/05/2015 17:31</c:v>
                </c:pt>
                <c:pt idx="2351">
                  <c:v>23/05/2015 17:48</c:v>
                </c:pt>
                <c:pt idx="2352">
                  <c:v>23/05/2015 19:50</c:v>
                </c:pt>
                <c:pt idx="2353">
                  <c:v>24/05/2015 16:14</c:v>
                </c:pt>
                <c:pt idx="2354">
                  <c:v>25/05/2015 13:10</c:v>
                </c:pt>
                <c:pt idx="2355">
                  <c:v>25/05/2015 22:34</c:v>
                </c:pt>
                <c:pt idx="2356">
                  <c:v>26/05/2015 11:05</c:v>
                </c:pt>
                <c:pt idx="2357">
                  <c:v>26/05/2015 11:39</c:v>
                </c:pt>
                <c:pt idx="2358">
                  <c:v>26/05/2015 17:03</c:v>
                </c:pt>
                <c:pt idx="2359">
                  <c:v>26/05/2015 18:07</c:v>
                </c:pt>
                <c:pt idx="2360">
                  <c:v>26/05/2015 18:39</c:v>
                </c:pt>
                <c:pt idx="2361">
                  <c:v>27/05/2015 1:40</c:v>
                </c:pt>
                <c:pt idx="2362">
                  <c:v>27/05/2015 4:32</c:v>
                </c:pt>
                <c:pt idx="2363">
                  <c:v>27/05/2015 5:42</c:v>
                </c:pt>
                <c:pt idx="2364">
                  <c:v>27/05/2015 16:00</c:v>
                </c:pt>
                <c:pt idx="2365">
                  <c:v>27/05/2015 21:44</c:v>
                </c:pt>
                <c:pt idx="2366">
                  <c:v>28/05/2015 6:55</c:v>
                </c:pt>
                <c:pt idx="2367">
                  <c:v>28/05/2015 12:05</c:v>
                </c:pt>
                <c:pt idx="2368">
                  <c:v>28/05/2015 15:22</c:v>
                </c:pt>
                <c:pt idx="2369">
                  <c:v>28/05/2015 18:22</c:v>
                </c:pt>
                <c:pt idx="2370">
                  <c:v>28/05/2015 21:45</c:v>
                </c:pt>
                <c:pt idx="2371">
                  <c:v>29/05/2015 15:09</c:v>
                </c:pt>
                <c:pt idx="2372">
                  <c:v>30/05/2015 15:21</c:v>
                </c:pt>
                <c:pt idx="2373">
                  <c:v>30/05/2015 17:26</c:v>
                </c:pt>
                <c:pt idx="2374">
                  <c:v>30/05/2015 19:39</c:v>
                </c:pt>
                <c:pt idx="2375">
                  <c:v>30/05/2015 20:57</c:v>
                </c:pt>
                <c:pt idx="2376">
                  <c:v>31/05/2015 3:06</c:v>
                </c:pt>
                <c:pt idx="2377">
                  <c:v>31/05/2015 3:20</c:v>
                </c:pt>
                <c:pt idx="2378">
                  <c:v>31/05/2015 3:25</c:v>
                </c:pt>
                <c:pt idx="2379">
                  <c:v>31/05/2015 16:43</c:v>
                </c:pt>
                <c:pt idx="2380">
                  <c:v>31/05/2015 22:05</c:v>
                </c:pt>
                <c:pt idx="2381">
                  <c:v>01/06/2015 12:14</c:v>
                </c:pt>
                <c:pt idx="2382">
                  <c:v>02/06/2015 6:02</c:v>
                </c:pt>
                <c:pt idx="2383">
                  <c:v>02/06/2015 11:17</c:v>
                </c:pt>
                <c:pt idx="2384">
                  <c:v>02/06/2015 14:11</c:v>
                </c:pt>
                <c:pt idx="2385">
                  <c:v>02/06/2015 14:21</c:v>
                </c:pt>
                <c:pt idx="2386">
                  <c:v>02/06/2015 15:39</c:v>
                </c:pt>
                <c:pt idx="2387">
                  <c:v>02/06/2015 21:59</c:v>
                </c:pt>
                <c:pt idx="2388">
                  <c:v>03/06/2015 0:40</c:v>
                </c:pt>
                <c:pt idx="2389">
                  <c:v>03/06/2015 1:34</c:v>
                </c:pt>
                <c:pt idx="2390">
                  <c:v>04/06/2015 5:23</c:v>
                </c:pt>
                <c:pt idx="2391">
                  <c:v>04/06/2015 11:20</c:v>
                </c:pt>
                <c:pt idx="2392">
                  <c:v>04/06/2015 15:35</c:v>
                </c:pt>
                <c:pt idx="2393">
                  <c:v>05/06/2015 13:59</c:v>
                </c:pt>
                <c:pt idx="2394">
                  <c:v>05/06/2015 15:38</c:v>
                </c:pt>
                <c:pt idx="2395">
                  <c:v>05/06/2015 17:00</c:v>
                </c:pt>
                <c:pt idx="2396">
                  <c:v>05/06/2015 17:38</c:v>
                </c:pt>
                <c:pt idx="2397">
                  <c:v>05/06/2015 22:15</c:v>
                </c:pt>
                <c:pt idx="2398">
                  <c:v>06/06/2015 18:30</c:v>
                </c:pt>
                <c:pt idx="2399">
                  <c:v>07/06/2015 3:31</c:v>
                </c:pt>
                <c:pt idx="2400">
                  <c:v>07/06/2015 17:30</c:v>
                </c:pt>
                <c:pt idx="2401">
                  <c:v>08/06/2015 7:09</c:v>
                </c:pt>
                <c:pt idx="2402">
                  <c:v>08/06/2015 14:00</c:v>
                </c:pt>
                <c:pt idx="2403">
                  <c:v>08/06/2015 15:01</c:v>
                </c:pt>
                <c:pt idx="2404">
                  <c:v>08/06/2015 15:17</c:v>
                </c:pt>
                <c:pt idx="2405">
                  <c:v>08/06/2015 21:33</c:v>
                </c:pt>
                <c:pt idx="2406">
                  <c:v>08/06/2015 22:58</c:v>
                </c:pt>
                <c:pt idx="2407">
                  <c:v>09/06/2015 4:04</c:v>
                </c:pt>
                <c:pt idx="2408">
                  <c:v>09/06/2015 7:11</c:v>
                </c:pt>
                <c:pt idx="2409">
                  <c:v>09/06/2015 14:46</c:v>
                </c:pt>
                <c:pt idx="2410">
                  <c:v>09/06/2015 16:47</c:v>
                </c:pt>
                <c:pt idx="2411">
                  <c:v>09/06/2015 21:27</c:v>
                </c:pt>
                <c:pt idx="2412">
                  <c:v>09/06/2015 21:48</c:v>
                </c:pt>
                <c:pt idx="2413">
                  <c:v>10/06/2015 0:54</c:v>
                </c:pt>
                <c:pt idx="2414">
                  <c:v>10/06/2015 11:06</c:v>
                </c:pt>
                <c:pt idx="2415">
                  <c:v>10/06/2015 18:50</c:v>
                </c:pt>
                <c:pt idx="2416">
                  <c:v>10/06/2015 19:09</c:v>
                </c:pt>
                <c:pt idx="2417">
                  <c:v>10/06/2015 22:08</c:v>
                </c:pt>
                <c:pt idx="2418">
                  <c:v>10/06/2015 23:50</c:v>
                </c:pt>
                <c:pt idx="2419">
                  <c:v>11/06/2015 5:16</c:v>
                </c:pt>
                <c:pt idx="2420">
                  <c:v>12/06/2015 0:33</c:v>
                </c:pt>
                <c:pt idx="2421">
                  <c:v>12/06/2015 4:58</c:v>
                </c:pt>
                <c:pt idx="2422">
                  <c:v>12/06/2015 10:25</c:v>
                </c:pt>
                <c:pt idx="2423">
                  <c:v>12/06/2015 12:47</c:v>
                </c:pt>
                <c:pt idx="2424">
                  <c:v>12/06/2015 12:50</c:v>
                </c:pt>
                <c:pt idx="2425">
                  <c:v>12/06/2015 19:31</c:v>
                </c:pt>
                <c:pt idx="2426">
                  <c:v>12/06/2015 21:26</c:v>
                </c:pt>
                <c:pt idx="2427">
                  <c:v>13/06/2015 7:35</c:v>
                </c:pt>
                <c:pt idx="2428">
                  <c:v>13/06/2015 13:25</c:v>
                </c:pt>
                <c:pt idx="2429">
                  <c:v>14/06/2015 19:32</c:v>
                </c:pt>
                <c:pt idx="2430">
                  <c:v>14/06/2015 23:00</c:v>
                </c:pt>
                <c:pt idx="2431">
                  <c:v>15/06/2015 10:43</c:v>
                </c:pt>
                <c:pt idx="2432">
                  <c:v>15/06/2015 17:28</c:v>
                </c:pt>
                <c:pt idx="2433">
                  <c:v>15/06/2015 20:18</c:v>
                </c:pt>
                <c:pt idx="2434">
                  <c:v>15/06/2015 21:50</c:v>
                </c:pt>
                <c:pt idx="2435">
                  <c:v>15/06/2015 23:55</c:v>
                </c:pt>
                <c:pt idx="2436">
                  <c:v>16/06/2015 0:50</c:v>
                </c:pt>
                <c:pt idx="2437">
                  <c:v>16/06/2015 7:37</c:v>
                </c:pt>
                <c:pt idx="2438">
                  <c:v>16/06/2015 9:12</c:v>
                </c:pt>
                <c:pt idx="2439">
                  <c:v>16/06/2015 17:24</c:v>
                </c:pt>
                <c:pt idx="2440">
                  <c:v>16/06/2015 17:51</c:v>
                </c:pt>
                <c:pt idx="2441">
                  <c:v>16/06/2015 18:12</c:v>
                </c:pt>
                <c:pt idx="2442">
                  <c:v>16/06/2015 18:19</c:v>
                </c:pt>
                <c:pt idx="2443">
                  <c:v>16/06/2015 19:37</c:v>
                </c:pt>
                <c:pt idx="2444">
                  <c:v>16/06/2015 19:47</c:v>
                </c:pt>
                <c:pt idx="2445">
                  <c:v>16/06/2015 19:51</c:v>
                </c:pt>
                <c:pt idx="2446">
                  <c:v>16/06/2015 21:54</c:v>
                </c:pt>
                <c:pt idx="2447">
                  <c:v>17/06/2015 10:32</c:v>
                </c:pt>
                <c:pt idx="2448">
                  <c:v>17/06/2015 14:43</c:v>
                </c:pt>
                <c:pt idx="2449">
                  <c:v>17/06/2015 16:03</c:v>
                </c:pt>
                <c:pt idx="2450">
                  <c:v>17/06/2015 16:27</c:v>
                </c:pt>
                <c:pt idx="2451">
                  <c:v>17/06/2015 18:11</c:v>
                </c:pt>
                <c:pt idx="2452">
                  <c:v>17/06/2015 19:35</c:v>
                </c:pt>
                <c:pt idx="2453">
                  <c:v>17/06/2015 21:45</c:v>
                </c:pt>
                <c:pt idx="2454">
                  <c:v>17/06/2015 23:00</c:v>
                </c:pt>
                <c:pt idx="2455">
                  <c:v>18/06/2015 6:37</c:v>
                </c:pt>
                <c:pt idx="2456">
                  <c:v>18/06/2015 11:12</c:v>
                </c:pt>
                <c:pt idx="2457">
                  <c:v>18/06/2015 16:05</c:v>
                </c:pt>
                <c:pt idx="2458">
                  <c:v>18/06/2015 17:54</c:v>
                </c:pt>
                <c:pt idx="2459">
                  <c:v>18/06/2015 19:16</c:v>
                </c:pt>
                <c:pt idx="2460">
                  <c:v>18/06/2015 20:14</c:v>
                </c:pt>
                <c:pt idx="2461">
                  <c:v>18/06/2015 23:16</c:v>
                </c:pt>
                <c:pt idx="2462">
                  <c:v>19/06/2015 18:44</c:v>
                </c:pt>
                <c:pt idx="2463">
                  <c:v>20/06/2015 18:43</c:v>
                </c:pt>
                <c:pt idx="2464">
                  <c:v>20/06/2015 19:35</c:v>
                </c:pt>
                <c:pt idx="2465">
                  <c:v>20/06/2015 22:46</c:v>
                </c:pt>
                <c:pt idx="2466">
                  <c:v>21/06/2015 10:03</c:v>
                </c:pt>
                <c:pt idx="2467">
                  <c:v>22/06/2015 0:10</c:v>
                </c:pt>
                <c:pt idx="2468">
                  <c:v>22/06/2015 11:47</c:v>
                </c:pt>
                <c:pt idx="2469">
                  <c:v>22/06/2015 13:02</c:v>
                </c:pt>
                <c:pt idx="2470">
                  <c:v>22/06/2015 18:16</c:v>
                </c:pt>
                <c:pt idx="2471">
                  <c:v>22/06/2015 19:00</c:v>
                </c:pt>
                <c:pt idx="2472">
                  <c:v>22/06/2015 23:08</c:v>
                </c:pt>
                <c:pt idx="2473">
                  <c:v>23/06/2015 6:46</c:v>
                </c:pt>
                <c:pt idx="2474">
                  <c:v>23/06/2015 14:44</c:v>
                </c:pt>
                <c:pt idx="2475">
                  <c:v>23/06/2015 19:34</c:v>
                </c:pt>
                <c:pt idx="2476">
                  <c:v>24/06/2015 3:51</c:v>
                </c:pt>
                <c:pt idx="2477">
                  <c:v>24/06/2015 7:21</c:v>
                </c:pt>
                <c:pt idx="2478">
                  <c:v>24/06/2015 8:16</c:v>
                </c:pt>
                <c:pt idx="2479">
                  <c:v>24/06/2015 15:40</c:v>
                </c:pt>
                <c:pt idx="2480">
                  <c:v>24/06/2015 20:30</c:v>
                </c:pt>
                <c:pt idx="2481">
                  <c:v>24/06/2015 21:33</c:v>
                </c:pt>
                <c:pt idx="2482">
                  <c:v>25/06/2015 3:29</c:v>
                </c:pt>
                <c:pt idx="2483">
                  <c:v>25/06/2015 4:27</c:v>
                </c:pt>
                <c:pt idx="2484">
                  <c:v>25/06/2015 9:22</c:v>
                </c:pt>
                <c:pt idx="2485">
                  <c:v>26/06/2015 21:38</c:v>
                </c:pt>
                <c:pt idx="2486">
                  <c:v>27/06/2015 0:12</c:v>
                </c:pt>
                <c:pt idx="2487">
                  <c:v>27/06/2015 1:29</c:v>
                </c:pt>
                <c:pt idx="2488">
                  <c:v>27/06/2015 2:35</c:v>
                </c:pt>
                <c:pt idx="2489">
                  <c:v>27/06/2015 5:37</c:v>
                </c:pt>
                <c:pt idx="2490">
                  <c:v>28/06/2015 5:32</c:v>
                </c:pt>
                <c:pt idx="2491">
                  <c:v>29/06/2015 4:27</c:v>
                </c:pt>
                <c:pt idx="2492">
                  <c:v>29/06/2015 5:01</c:v>
                </c:pt>
                <c:pt idx="2493">
                  <c:v>29/06/2015 13:44</c:v>
                </c:pt>
                <c:pt idx="2494">
                  <c:v>29/06/2015 15:01</c:v>
                </c:pt>
                <c:pt idx="2495">
                  <c:v>29/06/2015 15:31</c:v>
                </c:pt>
                <c:pt idx="2496">
                  <c:v>29/06/2015 19:35</c:v>
                </c:pt>
                <c:pt idx="2497">
                  <c:v>29/06/2015 20:59</c:v>
                </c:pt>
                <c:pt idx="2498">
                  <c:v>30/06/2015 1:24</c:v>
                </c:pt>
                <c:pt idx="2499">
                  <c:v>30/06/2015 6:24</c:v>
                </c:pt>
                <c:pt idx="2500">
                  <c:v>30/06/2015 9:32</c:v>
                </c:pt>
                <c:pt idx="2501">
                  <c:v>30/06/2015 12:30</c:v>
                </c:pt>
                <c:pt idx="2502">
                  <c:v>30/06/2015 13:20</c:v>
                </c:pt>
                <c:pt idx="2503">
                  <c:v>01/07/2015 0:16</c:v>
                </c:pt>
                <c:pt idx="2504">
                  <c:v>01/07/2015 6:10</c:v>
                </c:pt>
                <c:pt idx="2505">
                  <c:v>01/07/2015 20:32</c:v>
                </c:pt>
                <c:pt idx="2506">
                  <c:v>02/07/2015 3:00</c:v>
                </c:pt>
                <c:pt idx="2507">
                  <c:v>02/07/2015 6:45</c:v>
                </c:pt>
                <c:pt idx="2508">
                  <c:v>02/07/2015 22:06</c:v>
                </c:pt>
                <c:pt idx="2509">
                  <c:v>02/07/2015 22:33</c:v>
                </c:pt>
                <c:pt idx="2510">
                  <c:v>03/07/2015 0:18</c:v>
                </c:pt>
                <c:pt idx="2511">
                  <c:v>03/07/2015 6:03</c:v>
                </c:pt>
                <c:pt idx="2512">
                  <c:v>03/07/2015 11:13</c:v>
                </c:pt>
                <c:pt idx="2513">
                  <c:v>03/07/2015 19:17</c:v>
                </c:pt>
                <c:pt idx="2514">
                  <c:v>03/07/2015 19:59</c:v>
                </c:pt>
                <c:pt idx="2515">
                  <c:v>04/07/2015 0:44</c:v>
                </c:pt>
                <c:pt idx="2516">
                  <c:v>04/07/2015 16:09</c:v>
                </c:pt>
                <c:pt idx="2517">
                  <c:v>06/07/2015 0:33</c:v>
                </c:pt>
                <c:pt idx="2518">
                  <c:v>06/07/2015 8:43</c:v>
                </c:pt>
                <c:pt idx="2519">
                  <c:v>06/07/2015 16:50</c:v>
                </c:pt>
                <c:pt idx="2520">
                  <c:v>06/07/2015 19:46</c:v>
                </c:pt>
                <c:pt idx="2521">
                  <c:v>07/07/2015 11:05</c:v>
                </c:pt>
                <c:pt idx="2522">
                  <c:v>07/07/2015 14:12</c:v>
                </c:pt>
                <c:pt idx="2523">
                  <c:v>07/07/2015 15:31</c:v>
                </c:pt>
                <c:pt idx="2524">
                  <c:v>07/07/2015 16:13</c:v>
                </c:pt>
                <c:pt idx="2525">
                  <c:v>07/07/2015 19:35</c:v>
                </c:pt>
                <c:pt idx="2526">
                  <c:v>07/07/2015 21:44</c:v>
                </c:pt>
                <c:pt idx="2527">
                  <c:v>07/07/2015 22:24</c:v>
                </c:pt>
                <c:pt idx="2528">
                  <c:v>08/07/2015 11:34</c:v>
                </c:pt>
                <c:pt idx="2529">
                  <c:v>08/07/2015 15:36</c:v>
                </c:pt>
                <c:pt idx="2530">
                  <c:v>08/07/2015 17:22</c:v>
                </c:pt>
                <c:pt idx="2531">
                  <c:v>08/07/2015 18:30</c:v>
                </c:pt>
                <c:pt idx="2532">
                  <c:v>08/07/2015 19:31</c:v>
                </c:pt>
                <c:pt idx="2533">
                  <c:v>08/07/2015 22:36</c:v>
                </c:pt>
                <c:pt idx="2534">
                  <c:v>09/07/2015 2:18</c:v>
                </c:pt>
                <c:pt idx="2535">
                  <c:v>09/07/2015 8:35</c:v>
                </c:pt>
                <c:pt idx="2536">
                  <c:v>09/07/2015 15:33</c:v>
                </c:pt>
                <c:pt idx="2537">
                  <c:v>09/07/2015 18:02</c:v>
                </c:pt>
                <c:pt idx="2538">
                  <c:v>09/07/2015 20:00</c:v>
                </c:pt>
                <c:pt idx="2539">
                  <c:v>10/07/2015 4:30</c:v>
                </c:pt>
                <c:pt idx="2540">
                  <c:v>10/07/2015 15:27</c:v>
                </c:pt>
                <c:pt idx="2541">
                  <c:v>10/07/2015 17:59</c:v>
                </c:pt>
                <c:pt idx="2542">
                  <c:v>11/07/2015 0:41</c:v>
                </c:pt>
                <c:pt idx="2543">
                  <c:v>11/07/2015 4:00</c:v>
                </c:pt>
                <c:pt idx="2544">
                  <c:v>11/07/2015 22:17</c:v>
                </c:pt>
                <c:pt idx="2545">
                  <c:v>12/07/2015 18:31</c:v>
                </c:pt>
                <c:pt idx="2546">
                  <c:v>13/07/2015 13:25</c:v>
                </c:pt>
                <c:pt idx="2547">
                  <c:v>13/07/2015 16:14</c:v>
                </c:pt>
                <c:pt idx="2548">
                  <c:v>13/07/2015 16:41</c:v>
                </c:pt>
                <c:pt idx="2549">
                  <c:v>13/07/2015 18:00</c:v>
                </c:pt>
                <c:pt idx="2550">
                  <c:v>13/07/2015 18:22</c:v>
                </c:pt>
                <c:pt idx="2551">
                  <c:v>13/07/2015 18:37</c:v>
                </c:pt>
                <c:pt idx="2552">
                  <c:v>14/07/2015 7:50</c:v>
                </c:pt>
                <c:pt idx="2553">
                  <c:v>14/07/2015 8:46</c:v>
                </c:pt>
                <c:pt idx="2554">
                  <c:v>14/07/2015 13:40</c:v>
                </c:pt>
                <c:pt idx="2555">
                  <c:v>14/07/2015 14:50</c:v>
                </c:pt>
                <c:pt idx="2556">
                  <c:v>14/07/2015 15:34</c:v>
                </c:pt>
                <c:pt idx="2557">
                  <c:v>14/07/2015 15:37</c:v>
                </c:pt>
                <c:pt idx="2558">
                  <c:v>14/07/2015 20:57</c:v>
                </c:pt>
                <c:pt idx="2559">
                  <c:v>15/07/2015 6:16</c:v>
                </c:pt>
                <c:pt idx="2560">
                  <c:v>15/07/2015 13:00</c:v>
                </c:pt>
                <c:pt idx="2561">
                  <c:v>15/07/2015 13:52</c:v>
                </c:pt>
                <c:pt idx="2562">
                  <c:v>15/07/2015 15:01</c:v>
                </c:pt>
                <c:pt idx="2563">
                  <c:v>15/07/2015 15:59</c:v>
                </c:pt>
                <c:pt idx="2564">
                  <c:v>15/07/2015 16:14</c:v>
                </c:pt>
                <c:pt idx="2565">
                  <c:v>15/07/2015 18:11</c:v>
                </c:pt>
                <c:pt idx="2566">
                  <c:v>16/07/2015 10:28</c:v>
                </c:pt>
                <c:pt idx="2567">
                  <c:v>16/07/2015 16:12</c:v>
                </c:pt>
                <c:pt idx="2568">
                  <c:v>17/07/2015 6:40</c:v>
                </c:pt>
                <c:pt idx="2569">
                  <c:v>17/07/2015 14:15</c:v>
                </c:pt>
                <c:pt idx="2570">
                  <c:v>18/07/2015 10:22</c:v>
                </c:pt>
                <c:pt idx="2571">
                  <c:v>18/07/2015 16:15</c:v>
                </c:pt>
                <c:pt idx="2572">
                  <c:v>18/07/2015 16:19</c:v>
                </c:pt>
                <c:pt idx="2573">
                  <c:v>19/07/2015 21:01</c:v>
                </c:pt>
                <c:pt idx="2574">
                  <c:v>20/07/2015 4:06</c:v>
                </c:pt>
                <c:pt idx="2575">
                  <c:v>20/07/2015 17:03</c:v>
                </c:pt>
                <c:pt idx="2576">
                  <c:v>20/07/2015 17:15</c:v>
                </c:pt>
                <c:pt idx="2577">
                  <c:v>21/07/2015 18:19</c:v>
                </c:pt>
                <c:pt idx="2578">
                  <c:v>21/07/2015 20:02</c:v>
                </c:pt>
                <c:pt idx="2579">
                  <c:v>22/07/2015 6:14</c:v>
                </c:pt>
                <c:pt idx="2580">
                  <c:v>22/07/2015 14:05</c:v>
                </c:pt>
                <c:pt idx="2581">
                  <c:v>22/07/2015 17:55</c:v>
                </c:pt>
                <c:pt idx="2582">
                  <c:v>22/07/2015 19:05</c:v>
                </c:pt>
                <c:pt idx="2583">
                  <c:v>23/07/2015 15:05</c:v>
                </c:pt>
                <c:pt idx="2584">
                  <c:v>23/07/2015 16:19</c:v>
                </c:pt>
                <c:pt idx="2585">
                  <c:v>23/07/2015 20:18</c:v>
                </c:pt>
                <c:pt idx="2586">
                  <c:v>24/07/2015 13:37</c:v>
                </c:pt>
                <c:pt idx="2587">
                  <c:v>24/07/2015 14:14</c:v>
                </c:pt>
                <c:pt idx="2588">
                  <c:v>24/07/2015 16:08</c:v>
                </c:pt>
                <c:pt idx="2589">
                  <c:v>25/07/2015 10:33</c:v>
                </c:pt>
                <c:pt idx="2590">
                  <c:v>26/07/2015 15:05</c:v>
                </c:pt>
                <c:pt idx="2591">
                  <c:v>26/07/2015 17:34</c:v>
                </c:pt>
                <c:pt idx="2592">
                  <c:v>26/07/2015 22:49</c:v>
                </c:pt>
                <c:pt idx="2593">
                  <c:v>26/07/2015 23:52</c:v>
                </c:pt>
                <c:pt idx="2594">
                  <c:v>27/07/2015 14:58</c:v>
                </c:pt>
                <c:pt idx="2595">
                  <c:v>28/07/2015 0:18</c:v>
                </c:pt>
                <c:pt idx="2596">
                  <c:v>28/07/2015 12:07</c:v>
                </c:pt>
                <c:pt idx="2597">
                  <c:v>28/07/2015 15:54</c:v>
                </c:pt>
                <c:pt idx="2598">
                  <c:v>28/07/2015 19:15</c:v>
                </c:pt>
                <c:pt idx="2599">
                  <c:v>29/07/2015 16:41</c:v>
                </c:pt>
                <c:pt idx="2600">
                  <c:v>30/07/2015 15:53</c:v>
                </c:pt>
                <c:pt idx="2601">
                  <c:v>31/07/2015 23:28</c:v>
                </c:pt>
                <c:pt idx="2602">
                  <c:v>01/08/2015 16:04</c:v>
                </c:pt>
                <c:pt idx="2603">
                  <c:v>01/08/2015 20:01</c:v>
                </c:pt>
                <c:pt idx="2604">
                  <c:v>02/08/2015 4:03</c:v>
                </c:pt>
                <c:pt idx="2605">
                  <c:v>02/08/2015 20:57</c:v>
                </c:pt>
                <c:pt idx="2606">
                  <c:v>03/08/2015 0:28</c:v>
                </c:pt>
                <c:pt idx="2607">
                  <c:v>03/08/2015 4:19</c:v>
                </c:pt>
                <c:pt idx="2608">
                  <c:v>03/08/2015 6:47</c:v>
                </c:pt>
                <c:pt idx="2609">
                  <c:v>03/08/2015 15:57</c:v>
                </c:pt>
                <c:pt idx="2610">
                  <c:v>03/08/2015 21:58</c:v>
                </c:pt>
                <c:pt idx="2611">
                  <c:v>03/08/2015 22:49</c:v>
                </c:pt>
                <c:pt idx="2612">
                  <c:v>04/08/2015 19:04</c:v>
                </c:pt>
                <c:pt idx="2613">
                  <c:v>05/08/2015 15:45</c:v>
                </c:pt>
                <c:pt idx="2614">
                  <c:v>05/08/2015 16:11</c:v>
                </c:pt>
                <c:pt idx="2615">
                  <c:v>05/08/2015 19:00</c:v>
                </c:pt>
                <c:pt idx="2616">
                  <c:v>05/08/2015 21:50</c:v>
                </c:pt>
                <c:pt idx="2617">
                  <c:v>06/08/2015 14:56</c:v>
                </c:pt>
                <c:pt idx="2618">
                  <c:v>06/08/2015 17:31</c:v>
                </c:pt>
                <c:pt idx="2619">
                  <c:v>07/08/2015 2:36</c:v>
                </c:pt>
                <c:pt idx="2620">
                  <c:v>07/08/2015 9:27</c:v>
                </c:pt>
                <c:pt idx="2621">
                  <c:v>07/08/2015 14:47</c:v>
                </c:pt>
                <c:pt idx="2622">
                  <c:v>07/08/2015 14:52</c:v>
                </c:pt>
                <c:pt idx="2623">
                  <c:v>08/08/2015 2:27</c:v>
                </c:pt>
                <c:pt idx="2624">
                  <c:v>08/08/2015 9:47</c:v>
                </c:pt>
                <c:pt idx="2625">
                  <c:v>08/08/2015 18:09</c:v>
                </c:pt>
                <c:pt idx="2626">
                  <c:v>09/08/2015 12:20</c:v>
                </c:pt>
                <c:pt idx="2627">
                  <c:v>09/08/2015 13:25</c:v>
                </c:pt>
                <c:pt idx="2628">
                  <c:v>10/08/2015 7:31</c:v>
                </c:pt>
                <c:pt idx="2629">
                  <c:v>10/08/2015 15:38</c:v>
                </c:pt>
                <c:pt idx="2630">
                  <c:v>10/08/2015 16:40</c:v>
                </c:pt>
                <c:pt idx="2631">
                  <c:v>10/08/2015 22:31</c:v>
                </c:pt>
                <c:pt idx="2632">
                  <c:v>11/08/2015 4:09</c:v>
                </c:pt>
                <c:pt idx="2633">
                  <c:v>11/08/2015 19:46</c:v>
                </c:pt>
                <c:pt idx="2634">
                  <c:v>11/08/2015 22:28</c:v>
                </c:pt>
                <c:pt idx="2635">
                  <c:v>12/08/2015 1:04</c:v>
                </c:pt>
                <c:pt idx="2636">
                  <c:v>12/08/2015 3:38</c:v>
                </c:pt>
                <c:pt idx="2637">
                  <c:v>12/08/2015 15:07</c:v>
                </c:pt>
                <c:pt idx="2638">
                  <c:v>12/08/2015 15:13</c:v>
                </c:pt>
                <c:pt idx="2639">
                  <c:v>13/08/2015 19:41</c:v>
                </c:pt>
                <c:pt idx="2640">
                  <c:v>14/08/2015 1:56</c:v>
                </c:pt>
                <c:pt idx="2641">
                  <c:v>14/08/2015 5:39</c:v>
                </c:pt>
                <c:pt idx="2642">
                  <c:v>14/08/2015 11:20</c:v>
                </c:pt>
                <c:pt idx="2643">
                  <c:v>14/08/2015 13:53</c:v>
                </c:pt>
                <c:pt idx="2644">
                  <c:v>14/08/2015 15:54</c:v>
                </c:pt>
                <c:pt idx="2645">
                  <c:v>15/08/2015 19:07</c:v>
                </c:pt>
                <c:pt idx="2646">
                  <c:v>16/08/2015 3:36</c:v>
                </c:pt>
                <c:pt idx="2647">
                  <c:v>16/08/2015 16:51</c:v>
                </c:pt>
                <c:pt idx="2648">
                  <c:v>17/08/2015 8:41</c:v>
                </c:pt>
                <c:pt idx="2649">
                  <c:v>17/08/2015 16:07</c:v>
                </c:pt>
                <c:pt idx="2650">
                  <c:v>17/08/2015 17:43</c:v>
                </c:pt>
                <c:pt idx="2651">
                  <c:v>17/08/2015 17:56</c:v>
                </c:pt>
                <c:pt idx="2652">
                  <c:v>17/08/2015 18:19</c:v>
                </c:pt>
                <c:pt idx="2653">
                  <c:v>18/08/2015 2:31</c:v>
                </c:pt>
                <c:pt idx="2654">
                  <c:v>18/08/2015 14:20</c:v>
                </c:pt>
                <c:pt idx="2655">
                  <c:v>18/08/2015 14:59</c:v>
                </c:pt>
                <c:pt idx="2656">
                  <c:v>18/08/2015 18:57</c:v>
                </c:pt>
                <c:pt idx="2657">
                  <c:v>19/08/2015 2:49</c:v>
                </c:pt>
                <c:pt idx="2658">
                  <c:v>19/08/2015 18:20</c:v>
                </c:pt>
                <c:pt idx="2659">
                  <c:v>20/08/2015 3:50</c:v>
                </c:pt>
                <c:pt idx="2660">
                  <c:v>20/08/2015 6:37</c:v>
                </c:pt>
                <c:pt idx="2661">
                  <c:v>20/08/2015 14:57</c:v>
                </c:pt>
                <c:pt idx="2662">
                  <c:v>21/08/2015 0:23</c:v>
                </c:pt>
                <c:pt idx="2663">
                  <c:v>21/08/2015 4:21</c:v>
                </c:pt>
                <c:pt idx="2664">
                  <c:v>22/08/2015 0:32</c:v>
                </c:pt>
                <c:pt idx="2665">
                  <c:v>22/08/2015 3:11</c:v>
                </c:pt>
                <c:pt idx="2666">
                  <c:v>22/08/2015 17:26</c:v>
                </c:pt>
                <c:pt idx="2667">
                  <c:v>23/08/2015 10:35</c:v>
                </c:pt>
                <c:pt idx="2668">
                  <c:v>23/08/2015 13:46</c:v>
                </c:pt>
                <c:pt idx="2669">
                  <c:v>23/08/2015 22:59</c:v>
                </c:pt>
                <c:pt idx="2670">
                  <c:v>24/08/2015 20:10</c:v>
                </c:pt>
                <c:pt idx="2671">
                  <c:v>24/08/2015 20:27</c:v>
                </c:pt>
                <c:pt idx="2672">
                  <c:v>24/08/2015 20:34</c:v>
                </c:pt>
                <c:pt idx="2673">
                  <c:v>25/08/2015 10:17</c:v>
                </c:pt>
                <c:pt idx="2674">
                  <c:v>25/08/2015 14:43</c:v>
                </c:pt>
                <c:pt idx="2675">
                  <c:v>25/08/2015 19:09</c:v>
                </c:pt>
                <c:pt idx="2676">
                  <c:v>25/08/2015 20:38</c:v>
                </c:pt>
                <c:pt idx="2677">
                  <c:v>26/08/2015 2:55</c:v>
                </c:pt>
                <c:pt idx="2678">
                  <c:v>26/08/2015 23:43</c:v>
                </c:pt>
                <c:pt idx="2679">
                  <c:v>27/08/2015 4:33</c:v>
                </c:pt>
                <c:pt idx="2680">
                  <c:v>27/08/2015 15:00</c:v>
                </c:pt>
                <c:pt idx="2681">
                  <c:v>27/08/2015 18:58</c:v>
                </c:pt>
                <c:pt idx="2682">
                  <c:v>27/08/2015 23:04</c:v>
                </c:pt>
                <c:pt idx="2683">
                  <c:v>28/08/2015 18:38</c:v>
                </c:pt>
                <c:pt idx="2684">
                  <c:v>29/08/2015 0:24</c:v>
                </c:pt>
                <c:pt idx="2685">
                  <c:v>29/08/2015 5:37</c:v>
                </c:pt>
                <c:pt idx="2686">
                  <c:v>29/08/2015 6:35</c:v>
                </c:pt>
                <c:pt idx="2687">
                  <c:v>30/08/2015 18:57</c:v>
                </c:pt>
                <c:pt idx="2688">
                  <c:v>30/08/2015 21:12</c:v>
                </c:pt>
                <c:pt idx="2689">
                  <c:v>31/08/2015 11:55</c:v>
                </c:pt>
                <c:pt idx="2690">
                  <c:v>31/08/2015 14:47</c:v>
                </c:pt>
                <c:pt idx="2691">
                  <c:v>31/08/2015 19:17</c:v>
                </c:pt>
                <c:pt idx="2692">
                  <c:v>01/09/2015 12:51</c:v>
                </c:pt>
                <c:pt idx="2693">
                  <c:v>01/09/2015 15:02</c:v>
                </c:pt>
                <c:pt idx="2694">
                  <c:v>01/09/2015 15:10</c:v>
                </c:pt>
                <c:pt idx="2695">
                  <c:v>01/09/2015 15:21</c:v>
                </c:pt>
                <c:pt idx="2696">
                  <c:v>01/09/2015 16:44</c:v>
                </c:pt>
                <c:pt idx="2697">
                  <c:v>01/09/2015 17:22</c:v>
                </c:pt>
                <c:pt idx="2698">
                  <c:v>01/09/2015 19:02</c:v>
                </c:pt>
                <c:pt idx="2699">
                  <c:v>01/09/2015 21:36</c:v>
                </c:pt>
                <c:pt idx="2700">
                  <c:v>01/09/2015 22:25</c:v>
                </c:pt>
                <c:pt idx="2701">
                  <c:v>02/09/2015 1:33</c:v>
                </c:pt>
                <c:pt idx="2702">
                  <c:v>02/09/2015 16:01</c:v>
                </c:pt>
                <c:pt idx="2703">
                  <c:v>03/09/2015 14:21</c:v>
                </c:pt>
                <c:pt idx="2704">
                  <c:v>03/09/2015 16:27</c:v>
                </c:pt>
                <c:pt idx="2705">
                  <c:v>04/09/2015 4:00</c:v>
                </c:pt>
                <c:pt idx="2706">
                  <c:v>05/09/2015 6:39</c:v>
                </c:pt>
                <c:pt idx="2707">
                  <c:v>05/09/2015 11:23</c:v>
                </c:pt>
                <c:pt idx="2708">
                  <c:v>05/09/2015 18:56</c:v>
                </c:pt>
                <c:pt idx="2709">
                  <c:v>06/09/2015 15:11</c:v>
                </c:pt>
                <c:pt idx="2710">
                  <c:v>06/09/2015 16:30</c:v>
                </c:pt>
                <c:pt idx="2711">
                  <c:v>06/09/2015 22:17</c:v>
                </c:pt>
                <c:pt idx="2712">
                  <c:v>07/09/2015 6:21</c:v>
                </c:pt>
                <c:pt idx="2713">
                  <c:v>08/09/2015 7:59</c:v>
                </c:pt>
                <c:pt idx="2714">
                  <c:v>08/09/2015 14:51</c:v>
                </c:pt>
                <c:pt idx="2715">
                  <c:v>08/09/2015 16:42</c:v>
                </c:pt>
                <c:pt idx="2716">
                  <c:v>08/09/2015 19:00</c:v>
                </c:pt>
                <c:pt idx="2717">
                  <c:v>08/09/2015 22:16</c:v>
                </c:pt>
                <c:pt idx="2718">
                  <c:v>09/09/2015 9:24</c:v>
                </c:pt>
                <c:pt idx="2719">
                  <c:v>09/09/2015 18:20</c:v>
                </c:pt>
                <c:pt idx="2720">
                  <c:v>09/09/2015 23:38</c:v>
                </c:pt>
                <c:pt idx="2721">
                  <c:v>10/09/2015 0:21</c:v>
                </c:pt>
                <c:pt idx="2722">
                  <c:v>10/09/2015 14:10</c:v>
                </c:pt>
                <c:pt idx="2723">
                  <c:v>10/09/2015 21:11</c:v>
                </c:pt>
                <c:pt idx="2724">
                  <c:v>11/09/2015 7:07</c:v>
                </c:pt>
                <c:pt idx="2725">
                  <c:v>11/09/2015 15:30</c:v>
                </c:pt>
                <c:pt idx="2726">
                  <c:v>11/09/2015 18:43</c:v>
                </c:pt>
                <c:pt idx="2727">
                  <c:v>12/09/2015 13:01</c:v>
                </c:pt>
                <c:pt idx="2728">
                  <c:v>13/09/2015 12:41</c:v>
                </c:pt>
                <c:pt idx="2729">
                  <c:v>14/09/2015 12:00</c:v>
                </c:pt>
                <c:pt idx="2730">
                  <c:v>14/09/2015 15:11</c:v>
                </c:pt>
                <c:pt idx="2731">
                  <c:v>14/09/2015 22:01</c:v>
                </c:pt>
                <c:pt idx="2732">
                  <c:v>15/09/2015 2:19</c:v>
                </c:pt>
                <c:pt idx="2733">
                  <c:v>15/09/2015 2:30</c:v>
                </c:pt>
                <c:pt idx="2734">
                  <c:v>15/09/2015 9:59</c:v>
                </c:pt>
                <c:pt idx="2735">
                  <c:v>15/09/2015 20:22</c:v>
                </c:pt>
                <c:pt idx="2736">
                  <c:v>16/09/2015 16:19</c:v>
                </c:pt>
                <c:pt idx="2737">
                  <c:v>16/09/2015 16:35</c:v>
                </c:pt>
                <c:pt idx="2738">
                  <c:v>16/09/2015 22:51</c:v>
                </c:pt>
                <c:pt idx="2739">
                  <c:v>17/09/2015 7:00</c:v>
                </c:pt>
                <c:pt idx="2740">
                  <c:v>17/09/2015 14:52</c:v>
                </c:pt>
                <c:pt idx="2741">
                  <c:v>17/09/2015 23:06</c:v>
                </c:pt>
                <c:pt idx="2742">
                  <c:v>18/09/2015 0:32</c:v>
                </c:pt>
                <c:pt idx="2743">
                  <c:v>18/09/2015 16:23</c:v>
                </c:pt>
                <c:pt idx="2744">
                  <c:v>18/09/2015 19:36</c:v>
                </c:pt>
                <c:pt idx="2745">
                  <c:v>18/09/2015 19:38</c:v>
                </c:pt>
                <c:pt idx="2746">
                  <c:v>20/09/2015 17:55</c:v>
                </c:pt>
                <c:pt idx="2747">
                  <c:v>21/09/2015 0:13</c:v>
                </c:pt>
                <c:pt idx="2748">
                  <c:v>21/09/2015 3:03</c:v>
                </c:pt>
                <c:pt idx="2749">
                  <c:v>21/09/2015 12:45</c:v>
                </c:pt>
                <c:pt idx="2750">
                  <c:v>21/09/2015 15:01</c:v>
                </c:pt>
                <c:pt idx="2751">
                  <c:v>21/09/2015 15:48</c:v>
                </c:pt>
                <c:pt idx="2752">
                  <c:v>22/09/2015 3:01</c:v>
                </c:pt>
                <c:pt idx="2753">
                  <c:v>22/09/2015 23:13</c:v>
                </c:pt>
                <c:pt idx="2754">
                  <c:v>23/09/2015 13:58</c:v>
                </c:pt>
                <c:pt idx="2755">
                  <c:v>23/09/2015 17:26</c:v>
                </c:pt>
                <c:pt idx="2756">
                  <c:v>23/09/2015 19:27</c:v>
                </c:pt>
                <c:pt idx="2757">
                  <c:v>23/09/2015 21:01</c:v>
                </c:pt>
                <c:pt idx="2758">
                  <c:v>24/09/2015 4:14</c:v>
                </c:pt>
                <c:pt idx="2759">
                  <c:v>24/09/2015 6:02</c:v>
                </c:pt>
                <c:pt idx="2760">
                  <c:v>25/09/2015 2:06</c:v>
                </c:pt>
                <c:pt idx="2761">
                  <c:v>25/09/2015 12:43</c:v>
                </c:pt>
                <c:pt idx="2762">
                  <c:v>25/09/2015 17:06</c:v>
                </c:pt>
                <c:pt idx="2763">
                  <c:v>25/09/2015 22:32</c:v>
                </c:pt>
                <c:pt idx="2764">
                  <c:v>26/09/2015 2:10</c:v>
                </c:pt>
                <c:pt idx="2765">
                  <c:v>26/09/2015 21:13</c:v>
                </c:pt>
                <c:pt idx="2766">
                  <c:v>28/09/2015 14:07</c:v>
                </c:pt>
                <c:pt idx="2767">
                  <c:v>28/09/2015 17:17</c:v>
                </c:pt>
                <c:pt idx="2768">
                  <c:v>28/09/2015 17:33</c:v>
                </c:pt>
                <c:pt idx="2769">
                  <c:v>28/09/2015 18:24</c:v>
                </c:pt>
                <c:pt idx="2770">
                  <c:v>28/09/2015 20:40</c:v>
                </c:pt>
                <c:pt idx="2771">
                  <c:v>29/09/2015 1:07</c:v>
                </c:pt>
                <c:pt idx="2772">
                  <c:v>29/09/2015 2:53</c:v>
                </c:pt>
                <c:pt idx="2773">
                  <c:v>29/09/2015 14:59</c:v>
                </c:pt>
                <c:pt idx="2774">
                  <c:v>29/09/2015 21:40</c:v>
                </c:pt>
                <c:pt idx="2775">
                  <c:v>30/09/2015 14:00</c:v>
                </c:pt>
                <c:pt idx="2776">
                  <c:v>01/10/2015 2:08</c:v>
                </c:pt>
                <c:pt idx="2777">
                  <c:v>01/10/2015 10:53</c:v>
                </c:pt>
                <c:pt idx="2778">
                  <c:v>01/10/2015 11:57</c:v>
                </c:pt>
                <c:pt idx="2779">
                  <c:v>01/10/2015 15:06</c:v>
                </c:pt>
                <c:pt idx="2780">
                  <c:v>01/10/2015 15:53</c:v>
                </c:pt>
                <c:pt idx="2781">
                  <c:v>01/10/2015 15:57</c:v>
                </c:pt>
                <c:pt idx="2782">
                  <c:v>01/10/2015 22:43</c:v>
                </c:pt>
                <c:pt idx="2783">
                  <c:v>02/10/2015 16:04</c:v>
                </c:pt>
                <c:pt idx="2784">
                  <c:v>02/10/2015 18:41</c:v>
                </c:pt>
                <c:pt idx="2785">
                  <c:v>02/10/2015 19:01</c:v>
                </c:pt>
                <c:pt idx="2786">
                  <c:v>04/10/2015 3:15</c:v>
                </c:pt>
                <c:pt idx="2787">
                  <c:v>05/10/2015 4:03</c:v>
                </c:pt>
                <c:pt idx="2788">
                  <c:v>05/10/2015 15:43</c:v>
                </c:pt>
                <c:pt idx="2789">
                  <c:v>05/10/2015 16:16</c:v>
                </c:pt>
                <c:pt idx="2790">
                  <c:v>05/10/2015 17:11</c:v>
                </c:pt>
                <c:pt idx="2791">
                  <c:v>05/10/2015 18:26</c:v>
                </c:pt>
                <c:pt idx="2792">
                  <c:v>05/10/2015 18:29</c:v>
                </c:pt>
                <c:pt idx="2793">
                  <c:v>06/10/2015 9:22</c:v>
                </c:pt>
                <c:pt idx="2794">
                  <c:v>06/10/2015 13:16</c:v>
                </c:pt>
                <c:pt idx="2795">
                  <c:v>06/10/2015 14:13</c:v>
                </c:pt>
                <c:pt idx="2796">
                  <c:v>06/10/2015 20:44</c:v>
                </c:pt>
                <c:pt idx="2797">
                  <c:v>07/10/2015 12:00</c:v>
                </c:pt>
                <c:pt idx="2798">
                  <c:v>07/10/2015 12:23</c:v>
                </c:pt>
                <c:pt idx="2799">
                  <c:v>07/10/2015 16:43</c:v>
                </c:pt>
                <c:pt idx="2800">
                  <c:v>08/10/2015 3:27</c:v>
                </c:pt>
                <c:pt idx="2801">
                  <c:v>08/10/2015 21:49</c:v>
                </c:pt>
                <c:pt idx="2802">
                  <c:v>08/10/2015 21:57</c:v>
                </c:pt>
                <c:pt idx="2803">
                  <c:v>09/10/2015 15:51</c:v>
                </c:pt>
                <c:pt idx="2804">
                  <c:v>09/10/2015 17:59</c:v>
                </c:pt>
                <c:pt idx="2805">
                  <c:v>09/10/2015 20:40</c:v>
                </c:pt>
                <c:pt idx="2806">
                  <c:v>09/10/2015 21:10</c:v>
                </c:pt>
                <c:pt idx="2807">
                  <c:v>12/10/2015 16:12</c:v>
                </c:pt>
                <c:pt idx="2808">
                  <c:v>12/10/2015 18:16</c:v>
                </c:pt>
                <c:pt idx="2809">
                  <c:v>12/10/2015 21:30</c:v>
                </c:pt>
                <c:pt idx="2810">
                  <c:v>12/10/2015 22:34</c:v>
                </c:pt>
                <c:pt idx="2811">
                  <c:v>12/10/2015 22:58</c:v>
                </c:pt>
                <c:pt idx="2812">
                  <c:v>13/10/2015 1:25</c:v>
                </c:pt>
                <c:pt idx="2813">
                  <c:v>13/10/2015 11:02</c:v>
                </c:pt>
                <c:pt idx="2814">
                  <c:v>13/10/2015 14:50</c:v>
                </c:pt>
                <c:pt idx="2815">
                  <c:v>14/10/2015 11:12</c:v>
                </c:pt>
                <c:pt idx="2816">
                  <c:v>14/10/2015 13:20</c:v>
                </c:pt>
                <c:pt idx="2817">
                  <c:v>14/10/2015 13:57</c:v>
                </c:pt>
                <c:pt idx="2818">
                  <c:v>14/10/2015 14:18</c:v>
                </c:pt>
                <c:pt idx="2819">
                  <c:v>14/10/2015 17:44</c:v>
                </c:pt>
                <c:pt idx="2820">
                  <c:v>14/10/2015 19:59</c:v>
                </c:pt>
                <c:pt idx="2821">
                  <c:v>14/10/2015 20:55</c:v>
                </c:pt>
                <c:pt idx="2822">
                  <c:v>15/10/2015 0:04</c:v>
                </c:pt>
                <c:pt idx="2823">
                  <c:v>15/10/2015 2:06</c:v>
                </c:pt>
                <c:pt idx="2824">
                  <c:v>15/10/2015 6:01</c:v>
                </c:pt>
                <c:pt idx="2825">
                  <c:v>15/10/2015 10:27</c:v>
                </c:pt>
                <c:pt idx="2826">
                  <c:v>15/10/2015 11:53</c:v>
                </c:pt>
                <c:pt idx="2827">
                  <c:v>15/10/2015 12:20</c:v>
                </c:pt>
                <c:pt idx="2828">
                  <c:v>15/10/2015 12:56</c:v>
                </c:pt>
                <c:pt idx="2829">
                  <c:v>15/10/2015 16:49</c:v>
                </c:pt>
                <c:pt idx="2830">
                  <c:v>16/10/2015 19:25</c:v>
                </c:pt>
                <c:pt idx="2831">
                  <c:v>16/10/2015 20:29</c:v>
                </c:pt>
                <c:pt idx="2832">
                  <c:v>16/10/2015 22:09</c:v>
                </c:pt>
                <c:pt idx="2833">
                  <c:v>17/10/2015 10:18</c:v>
                </c:pt>
                <c:pt idx="2834">
                  <c:v>17/10/2015 15:04</c:v>
                </c:pt>
                <c:pt idx="2835">
                  <c:v>17/10/2015 19:23</c:v>
                </c:pt>
                <c:pt idx="2836">
                  <c:v>18/10/2015 18:04</c:v>
                </c:pt>
                <c:pt idx="2837">
                  <c:v>18/10/2015 21:24</c:v>
                </c:pt>
                <c:pt idx="2838">
                  <c:v>19/10/2015 3:41</c:v>
                </c:pt>
                <c:pt idx="2839">
                  <c:v>19/10/2015 6:15</c:v>
                </c:pt>
                <c:pt idx="2840">
                  <c:v>19/10/2015 14:00</c:v>
                </c:pt>
                <c:pt idx="2841">
                  <c:v>19/10/2015 15:09</c:v>
                </c:pt>
                <c:pt idx="2842">
                  <c:v>20/10/2015 2:38</c:v>
                </c:pt>
                <c:pt idx="2843">
                  <c:v>20/10/2015 10:23</c:v>
                </c:pt>
                <c:pt idx="2844">
                  <c:v>20/10/2015 16:35</c:v>
                </c:pt>
                <c:pt idx="2845">
                  <c:v>20/10/2015 17:57</c:v>
                </c:pt>
                <c:pt idx="2846">
                  <c:v>20/10/2015 17:58</c:v>
                </c:pt>
                <c:pt idx="2847">
                  <c:v>20/10/2015 19:00</c:v>
                </c:pt>
                <c:pt idx="2848">
                  <c:v>20/10/2015 19:35</c:v>
                </c:pt>
                <c:pt idx="2849">
                  <c:v>20/10/2015 19:45</c:v>
                </c:pt>
                <c:pt idx="2850">
                  <c:v>21/10/2015 8:20</c:v>
                </c:pt>
                <c:pt idx="2851">
                  <c:v>22/10/2015 3:07</c:v>
                </c:pt>
                <c:pt idx="2852">
                  <c:v>22/10/2015 18:38</c:v>
                </c:pt>
                <c:pt idx="2853">
                  <c:v>22/10/2015 22:13</c:v>
                </c:pt>
                <c:pt idx="2854">
                  <c:v>23/10/2015 14:03</c:v>
                </c:pt>
                <c:pt idx="2855">
                  <c:v>23/10/2015 19:48</c:v>
                </c:pt>
                <c:pt idx="2856">
                  <c:v>25/10/2015 16:50</c:v>
                </c:pt>
                <c:pt idx="2857">
                  <c:v>26/10/2015 14:49</c:v>
                </c:pt>
                <c:pt idx="2858">
                  <c:v>26/10/2015 15:49</c:v>
                </c:pt>
                <c:pt idx="2859">
                  <c:v>26/10/2015 16:08</c:v>
                </c:pt>
                <c:pt idx="2860">
                  <c:v>26/10/2015 21:04</c:v>
                </c:pt>
                <c:pt idx="2861">
                  <c:v>27/10/2015 5:03</c:v>
                </c:pt>
                <c:pt idx="2862">
                  <c:v>27/10/2015 19:54</c:v>
                </c:pt>
                <c:pt idx="2863">
                  <c:v>27/10/2015 22:34</c:v>
                </c:pt>
                <c:pt idx="2864">
                  <c:v>27/10/2015 22:55</c:v>
                </c:pt>
                <c:pt idx="2865">
                  <c:v>28/10/2015 16:06</c:v>
                </c:pt>
                <c:pt idx="2866">
                  <c:v>29/10/2015 20:22</c:v>
                </c:pt>
                <c:pt idx="2867">
                  <c:v>30/10/2015 0:49</c:v>
                </c:pt>
                <c:pt idx="2868">
                  <c:v>30/10/2015 4:32</c:v>
                </c:pt>
                <c:pt idx="2869">
                  <c:v>30/10/2015 12:56</c:v>
                </c:pt>
                <c:pt idx="2870">
                  <c:v>30/10/2015 21:48</c:v>
                </c:pt>
                <c:pt idx="2871">
                  <c:v>31/10/2015 5:04</c:v>
                </c:pt>
                <c:pt idx="2872">
                  <c:v>01/11/2015 4:35</c:v>
                </c:pt>
                <c:pt idx="2873">
                  <c:v>01/11/2015 18:09</c:v>
                </c:pt>
                <c:pt idx="2874">
                  <c:v>02/11/2015 23:14</c:v>
                </c:pt>
                <c:pt idx="2875">
                  <c:v>03/11/2015 5:12</c:v>
                </c:pt>
                <c:pt idx="2876">
                  <c:v>03/11/2015 14:54</c:v>
                </c:pt>
                <c:pt idx="2877">
                  <c:v>03/11/2015 15:00</c:v>
                </c:pt>
                <c:pt idx="2878">
                  <c:v>03/11/2015 17:05</c:v>
                </c:pt>
                <c:pt idx="2879">
                  <c:v>03/11/2015 18:00</c:v>
                </c:pt>
                <c:pt idx="2880">
                  <c:v>04/11/2015 4:54</c:v>
                </c:pt>
                <c:pt idx="2881">
                  <c:v>04/11/2015 19:01</c:v>
                </c:pt>
                <c:pt idx="2882">
                  <c:v>04/11/2015 20:59</c:v>
                </c:pt>
                <c:pt idx="2883">
                  <c:v>05/11/2015 0:36</c:v>
                </c:pt>
                <c:pt idx="2884">
                  <c:v>05/11/2015 16:53</c:v>
                </c:pt>
                <c:pt idx="2885">
                  <c:v>05/11/2015 22:28</c:v>
                </c:pt>
                <c:pt idx="2886">
                  <c:v>07/11/2015 16:47</c:v>
                </c:pt>
                <c:pt idx="2887">
                  <c:v>09/11/2015 7:58</c:v>
                </c:pt>
                <c:pt idx="2888">
                  <c:v>09/11/2015 19:26</c:v>
                </c:pt>
                <c:pt idx="2889">
                  <c:v>09/11/2015 19:49</c:v>
                </c:pt>
                <c:pt idx="2890">
                  <c:v>09/11/2015 22:54</c:v>
                </c:pt>
                <c:pt idx="2891">
                  <c:v>10/11/2015 0:36</c:v>
                </c:pt>
                <c:pt idx="2892">
                  <c:v>10/11/2015 2:21</c:v>
                </c:pt>
                <c:pt idx="2893">
                  <c:v>10/11/2015 14:14</c:v>
                </c:pt>
                <c:pt idx="2894">
                  <c:v>10/11/2015 14:48</c:v>
                </c:pt>
                <c:pt idx="2895">
                  <c:v>10/11/2015 16:51</c:v>
                </c:pt>
                <c:pt idx="2896">
                  <c:v>10/11/2015 22:12</c:v>
                </c:pt>
                <c:pt idx="2897">
                  <c:v>10/11/2015 22:48</c:v>
                </c:pt>
                <c:pt idx="2898">
                  <c:v>11/11/2015 0:51</c:v>
                </c:pt>
                <c:pt idx="2899">
                  <c:v>11/11/2015 11:04</c:v>
                </c:pt>
                <c:pt idx="2900">
                  <c:v>11/11/2015 20:26</c:v>
                </c:pt>
                <c:pt idx="2901">
                  <c:v>13/11/2015 2:01</c:v>
                </c:pt>
                <c:pt idx="2902">
                  <c:v>13/11/2015 2:26</c:v>
                </c:pt>
                <c:pt idx="2903">
                  <c:v>13/11/2015 6:47</c:v>
                </c:pt>
                <c:pt idx="2904">
                  <c:v>13/11/2015 15:01</c:v>
                </c:pt>
                <c:pt idx="2905">
                  <c:v>13/11/2015 15:51</c:v>
                </c:pt>
                <c:pt idx="2906">
                  <c:v>14/11/2015 0:16</c:v>
                </c:pt>
                <c:pt idx="2907">
                  <c:v>14/11/2015 0:36</c:v>
                </c:pt>
                <c:pt idx="2908">
                  <c:v>14/11/2015 15:41</c:v>
                </c:pt>
                <c:pt idx="2909">
                  <c:v>15/11/2015 4:11</c:v>
                </c:pt>
                <c:pt idx="2910">
                  <c:v>15/11/2015 13:29</c:v>
                </c:pt>
                <c:pt idx="2911">
                  <c:v>15/11/2015 17:01</c:v>
                </c:pt>
                <c:pt idx="2912">
                  <c:v>15/11/2015 19:12</c:v>
                </c:pt>
                <c:pt idx="2913">
                  <c:v>15/11/2015 23:09</c:v>
                </c:pt>
                <c:pt idx="2914">
                  <c:v>16/11/2015 18:20</c:v>
                </c:pt>
                <c:pt idx="2915">
                  <c:v>16/11/2015 18:25</c:v>
                </c:pt>
                <c:pt idx="2916">
                  <c:v>16/11/2015 23:08</c:v>
                </c:pt>
                <c:pt idx="2917">
                  <c:v>17/11/2015 4:38</c:v>
                </c:pt>
                <c:pt idx="2918">
                  <c:v>17/11/2015 10:46</c:v>
                </c:pt>
                <c:pt idx="2919">
                  <c:v>17/11/2015 16:24</c:v>
                </c:pt>
                <c:pt idx="2920">
                  <c:v>17/11/2015 16:25</c:v>
                </c:pt>
                <c:pt idx="2921">
                  <c:v>17/11/2015 22:05</c:v>
                </c:pt>
                <c:pt idx="2922">
                  <c:v>18/11/2015 16:27</c:v>
                </c:pt>
                <c:pt idx="2923">
                  <c:v>18/11/2015 19:38</c:v>
                </c:pt>
                <c:pt idx="2924">
                  <c:v>19/11/2015 11:46</c:v>
                </c:pt>
                <c:pt idx="2925">
                  <c:v>19/11/2015 16:07</c:v>
                </c:pt>
                <c:pt idx="2926">
                  <c:v>19/11/2015 19:20</c:v>
                </c:pt>
                <c:pt idx="2927">
                  <c:v>19/11/2015 19:48</c:v>
                </c:pt>
                <c:pt idx="2928">
                  <c:v>19/11/2015 20:01</c:v>
                </c:pt>
                <c:pt idx="2929">
                  <c:v>20/11/2015 13:27</c:v>
                </c:pt>
                <c:pt idx="2930">
                  <c:v>20/11/2015 17:27</c:v>
                </c:pt>
                <c:pt idx="2931">
                  <c:v>20/11/2015 18:42</c:v>
                </c:pt>
                <c:pt idx="2932">
                  <c:v>21/11/2015 14:07</c:v>
                </c:pt>
                <c:pt idx="2933">
                  <c:v>21/11/2015 20:06</c:v>
                </c:pt>
                <c:pt idx="2934">
                  <c:v>23/11/2015 9:05</c:v>
                </c:pt>
                <c:pt idx="2935">
                  <c:v>23/11/2015 13:13</c:v>
                </c:pt>
                <c:pt idx="2936">
                  <c:v>23/11/2015 16:59</c:v>
                </c:pt>
                <c:pt idx="2937">
                  <c:v>23/11/2015 20:17</c:v>
                </c:pt>
                <c:pt idx="2938">
                  <c:v>24/11/2015 21:35</c:v>
                </c:pt>
                <c:pt idx="2939">
                  <c:v>24/11/2015 21:47</c:v>
                </c:pt>
                <c:pt idx="2940">
                  <c:v>25/11/2015 7:55</c:v>
                </c:pt>
                <c:pt idx="2941">
                  <c:v>25/11/2015 14:21</c:v>
                </c:pt>
                <c:pt idx="2942">
                  <c:v>25/11/2015 14:23</c:v>
                </c:pt>
                <c:pt idx="2943">
                  <c:v>25/11/2015 14:51</c:v>
                </c:pt>
                <c:pt idx="2944">
                  <c:v>25/11/2015 16:41</c:v>
                </c:pt>
                <c:pt idx="2945">
                  <c:v>25/11/2015 17:07</c:v>
                </c:pt>
                <c:pt idx="2946">
                  <c:v>26/11/2015 0:18</c:v>
                </c:pt>
                <c:pt idx="2947">
                  <c:v>26/11/2015 11:15</c:v>
                </c:pt>
                <c:pt idx="2948">
                  <c:v>26/11/2015 19:17</c:v>
                </c:pt>
                <c:pt idx="2949">
                  <c:v>29/11/2015 0:29</c:v>
                </c:pt>
                <c:pt idx="2950">
                  <c:v>29/11/2015 19:01</c:v>
                </c:pt>
                <c:pt idx="2951">
                  <c:v>30/11/2015 14:46</c:v>
                </c:pt>
                <c:pt idx="2952">
                  <c:v>30/11/2015 16:12</c:v>
                </c:pt>
                <c:pt idx="2953">
                  <c:v>30/11/2015 17:01</c:v>
                </c:pt>
                <c:pt idx="2954">
                  <c:v>30/11/2015 20:15</c:v>
                </c:pt>
                <c:pt idx="2955">
                  <c:v>30/11/2015 23:08</c:v>
                </c:pt>
                <c:pt idx="2956">
                  <c:v>01/12/2015 6:37</c:v>
                </c:pt>
                <c:pt idx="2957">
                  <c:v>01/12/2015 20:00</c:v>
                </c:pt>
                <c:pt idx="2958">
                  <c:v>01/12/2015 23:13</c:v>
                </c:pt>
                <c:pt idx="2959">
                  <c:v>02/12/2015 4:07</c:v>
                </c:pt>
                <c:pt idx="2960">
                  <c:v>02/12/2015 8:38</c:v>
                </c:pt>
                <c:pt idx="2961">
                  <c:v>02/12/2015 16:50</c:v>
                </c:pt>
                <c:pt idx="2962">
                  <c:v>02/12/2015 20:20</c:v>
                </c:pt>
                <c:pt idx="2963">
                  <c:v>02/12/2015 23:19</c:v>
                </c:pt>
                <c:pt idx="2964">
                  <c:v>03/12/2015 4:20</c:v>
                </c:pt>
                <c:pt idx="2965">
                  <c:v>03/12/2015 13:47</c:v>
                </c:pt>
                <c:pt idx="2966">
                  <c:v>03/12/2015 14:11</c:v>
                </c:pt>
                <c:pt idx="2967">
                  <c:v>03/12/2015 19:38</c:v>
                </c:pt>
                <c:pt idx="2968">
                  <c:v>03/12/2015 23:00</c:v>
                </c:pt>
                <c:pt idx="2969">
                  <c:v>03/12/2015 23:55</c:v>
                </c:pt>
                <c:pt idx="2970">
                  <c:v>04/12/2015 0:56</c:v>
                </c:pt>
                <c:pt idx="2971">
                  <c:v>04/12/2015 1:55</c:v>
                </c:pt>
                <c:pt idx="2972">
                  <c:v>04/12/2015 20:17</c:v>
                </c:pt>
                <c:pt idx="2973">
                  <c:v>05/12/2015 23:57</c:v>
                </c:pt>
                <c:pt idx="2974">
                  <c:v>06/12/2015 7:50</c:v>
                </c:pt>
                <c:pt idx="2975">
                  <c:v>06/12/2015 19:47</c:v>
                </c:pt>
                <c:pt idx="2976">
                  <c:v>06/12/2015 21:13</c:v>
                </c:pt>
                <c:pt idx="2977">
                  <c:v>07/12/2015 20:38</c:v>
                </c:pt>
                <c:pt idx="2978">
                  <c:v>07/12/2015 22:50</c:v>
                </c:pt>
                <c:pt idx="2979">
                  <c:v>08/12/2015 4:57</c:v>
                </c:pt>
                <c:pt idx="2980">
                  <c:v>08/12/2015 17:40</c:v>
                </c:pt>
                <c:pt idx="2981">
                  <c:v>09/12/2015 4:53</c:v>
                </c:pt>
                <c:pt idx="2982">
                  <c:v>09/12/2015 8:36</c:v>
                </c:pt>
                <c:pt idx="2983">
                  <c:v>10/12/2015 22:07</c:v>
                </c:pt>
                <c:pt idx="2984">
                  <c:v>11/12/2015 19:46</c:v>
                </c:pt>
                <c:pt idx="2985">
                  <c:v>13/12/2015 15:48</c:v>
                </c:pt>
                <c:pt idx="2986">
                  <c:v>15/12/2015 4:00</c:v>
                </c:pt>
                <c:pt idx="2987">
                  <c:v>15/12/2015 18:16</c:v>
                </c:pt>
                <c:pt idx="2988">
                  <c:v>16/12/2015 3:09</c:v>
                </c:pt>
                <c:pt idx="2989">
                  <c:v>18/12/2015 18:01</c:v>
                </c:pt>
                <c:pt idx="2990">
                  <c:v>20/12/2015 13:45</c:v>
                </c:pt>
                <c:pt idx="2991">
                  <c:v>20/12/2015 16:26</c:v>
                </c:pt>
                <c:pt idx="2992">
                  <c:v>21/12/2015 17:24</c:v>
                </c:pt>
                <c:pt idx="2993">
                  <c:v>21/12/2015 19:00</c:v>
                </c:pt>
                <c:pt idx="2994">
                  <c:v>21/12/2015 20:50</c:v>
                </c:pt>
                <c:pt idx="2995">
                  <c:v>22/12/2015 5:05</c:v>
                </c:pt>
                <c:pt idx="2996">
                  <c:v>22/12/2015 10:29</c:v>
                </c:pt>
                <c:pt idx="2997">
                  <c:v>22/12/2015 11:41</c:v>
                </c:pt>
                <c:pt idx="2998">
                  <c:v>22/12/2015 21:18</c:v>
                </c:pt>
                <c:pt idx="2999">
                  <c:v>22/12/2015 22:22</c:v>
                </c:pt>
                <c:pt idx="3000">
                  <c:v>23/12/2015 1:02</c:v>
                </c:pt>
                <c:pt idx="3001">
                  <c:v>23/12/2015 14:27</c:v>
                </c:pt>
                <c:pt idx="3002">
                  <c:v>24/12/2015 8:45</c:v>
                </c:pt>
                <c:pt idx="3003">
                  <c:v>28/12/2015 4:37</c:v>
                </c:pt>
                <c:pt idx="3004">
                  <c:v>28/12/2015 23:34</c:v>
                </c:pt>
                <c:pt idx="3005">
                  <c:v>29/12/2015 17:16</c:v>
                </c:pt>
                <c:pt idx="3006">
                  <c:v>30/12/2015 8:00</c:v>
                </c:pt>
                <c:pt idx="3007">
                  <c:v>01/01/2016 0:11</c:v>
                </c:pt>
                <c:pt idx="3008">
                  <c:v>01/01/2016 13:43</c:v>
                </c:pt>
                <c:pt idx="3009">
                  <c:v>01/01/2016 13:56</c:v>
                </c:pt>
                <c:pt idx="3010">
                  <c:v>01/01/2016 21:40</c:v>
                </c:pt>
                <c:pt idx="3011">
                  <c:v>02/01/2016 8:32</c:v>
                </c:pt>
                <c:pt idx="3012">
                  <c:v>02/01/2016 10:43</c:v>
                </c:pt>
                <c:pt idx="3013">
                  <c:v>02/01/2016 14:48</c:v>
                </c:pt>
                <c:pt idx="3014">
                  <c:v>02/01/2016 22:27</c:v>
                </c:pt>
                <c:pt idx="3015">
                  <c:v>03/01/2016 14:58</c:v>
                </c:pt>
                <c:pt idx="3016">
                  <c:v>03/01/2016 16:38</c:v>
                </c:pt>
                <c:pt idx="3017">
                  <c:v>04/01/2016 6:03</c:v>
                </c:pt>
                <c:pt idx="3018">
                  <c:v>04/01/2016 17:05</c:v>
                </c:pt>
                <c:pt idx="3019">
                  <c:v>04/01/2016 23:36</c:v>
                </c:pt>
                <c:pt idx="3020">
                  <c:v>05/01/2016 15:38</c:v>
                </c:pt>
                <c:pt idx="3021">
                  <c:v>05/01/2016 15:43</c:v>
                </c:pt>
                <c:pt idx="3022">
                  <c:v>05/01/2016 19:44</c:v>
                </c:pt>
                <c:pt idx="3023">
                  <c:v>05/01/2016 21:52</c:v>
                </c:pt>
                <c:pt idx="3024">
                  <c:v>06/01/2016 2:00</c:v>
                </c:pt>
                <c:pt idx="3025">
                  <c:v>06/01/2016 2:45</c:v>
                </c:pt>
                <c:pt idx="3026">
                  <c:v>06/01/2016 5:31</c:v>
                </c:pt>
                <c:pt idx="3027">
                  <c:v>06/01/2016 23:55</c:v>
                </c:pt>
                <c:pt idx="3028">
                  <c:v>07/01/2016 19:00</c:v>
                </c:pt>
                <c:pt idx="3029">
                  <c:v>08/01/2016 13:18</c:v>
                </c:pt>
                <c:pt idx="3030">
                  <c:v>08/01/2016 13:51</c:v>
                </c:pt>
                <c:pt idx="3031">
                  <c:v>08/01/2016 16:58</c:v>
                </c:pt>
                <c:pt idx="3032">
                  <c:v>09/01/2016 11:28</c:v>
                </c:pt>
                <c:pt idx="3033">
                  <c:v>10/01/2016 17:51</c:v>
                </c:pt>
                <c:pt idx="3034">
                  <c:v>11/01/2016 13:56</c:v>
                </c:pt>
                <c:pt idx="3035">
                  <c:v>11/01/2016 16:34</c:v>
                </c:pt>
                <c:pt idx="3036">
                  <c:v>11/01/2016 16:42</c:v>
                </c:pt>
                <c:pt idx="3037">
                  <c:v>11/01/2016 19:30</c:v>
                </c:pt>
                <c:pt idx="3038">
                  <c:v>11/01/2016 21:14</c:v>
                </c:pt>
                <c:pt idx="3039">
                  <c:v>11/01/2016 22:13</c:v>
                </c:pt>
                <c:pt idx="3040">
                  <c:v>12/01/2016 11:29</c:v>
                </c:pt>
                <c:pt idx="3041">
                  <c:v>12/01/2016 16:07</c:v>
                </c:pt>
                <c:pt idx="3042">
                  <c:v>12/01/2016 16:29</c:v>
                </c:pt>
                <c:pt idx="3043">
                  <c:v>12/01/2016 19:10</c:v>
                </c:pt>
                <c:pt idx="3044">
                  <c:v>12/01/2016 20:47</c:v>
                </c:pt>
                <c:pt idx="3045">
                  <c:v>13/01/2016 3:08</c:v>
                </c:pt>
                <c:pt idx="3046">
                  <c:v>13/01/2016 4:33</c:v>
                </c:pt>
                <c:pt idx="3047">
                  <c:v>13/01/2016 5:51</c:v>
                </c:pt>
                <c:pt idx="3048">
                  <c:v>13/01/2016 10:20</c:v>
                </c:pt>
                <c:pt idx="3049">
                  <c:v>13/01/2016 17:45</c:v>
                </c:pt>
                <c:pt idx="3050">
                  <c:v>13/01/2016 20:14</c:v>
                </c:pt>
                <c:pt idx="3051">
                  <c:v>13/01/2016 21:45</c:v>
                </c:pt>
                <c:pt idx="3052">
                  <c:v>14/01/2016 19:02</c:v>
                </c:pt>
                <c:pt idx="3053">
                  <c:v>14/01/2016 21:35</c:v>
                </c:pt>
                <c:pt idx="3054">
                  <c:v>14/01/2016 22:24</c:v>
                </c:pt>
                <c:pt idx="3055">
                  <c:v>15/01/2016 2:39</c:v>
                </c:pt>
                <c:pt idx="3056">
                  <c:v>15/01/2016 7:21</c:v>
                </c:pt>
                <c:pt idx="3057">
                  <c:v>15/01/2016 16:20</c:v>
                </c:pt>
                <c:pt idx="3058">
                  <c:v>18/01/2016 9:33</c:v>
                </c:pt>
                <c:pt idx="3059">
                  <c:v>18/01/2016 12:04</c:v>
                </c:pt>
                <c:pt idx="3060">
                  <c:v>18/01/2016 17:26</c:v>
                </c:pt>
                <c:pt idx="3061">
                  <c:v>19/01/2016 12:33</c:v>
                </c:pt>
                <c:pt idx="3062">
                  <c:v>19/01/2016 13:48</c:v>
                </c:pt>
                <c:pt idx="3063">
                  <c:v>19/01/2016 14:08</c:v>
                </c:pt>
                <c:pt idx="3064">
                  <c:v>19/01/2016 17:00</c:v>
                </c:pt>
                <c:pt idx="3065">
                  <c:v>19/01/2016 19:09</c:v>
                </c:pt>
                <c:pt idx="3066">
                  <c:v>21/01/2016 0:03</c:v>
                </c:pt>
                <c:pt idx="3067">
                  <c:v>21/01/2016 4:06</c:v>
                </c:pt>
                <c:pt idx="3068">
                  <c:v>21/01/2016 20:07</c:v>
                </c:pt>
                <c:pt idx="3069">
                  <c:v>22/01/2016 8:24</c:v>
                </c:pt>
                <c:pt idx="3070">
                  <c:v>22/01/2016 11:24</c:v>
                </c:pt>
                <c:pt idx="3071">
                  <c:v>22/01/2016 18:33</c:v>
                </c:pt>
                <c:pt idx="3072">
                  <c:v>22/01/2016 22:36</c:v>
                </c:pt>
                <c:pt idx="3073">
                  <c:v>24/01/2016 23:05</c:v>
                </c:pt>
                <c:pt idx="3074">
                  <c:v>25/01/2016 13:56</c:v>
                </c:pt>
                <c:pt idx="3075">
                  <c:v>25/01/2016 21:36</c:v>
                </c:pt>
                <c:pt idx="3076">
                  <c:v>26/01/2016 7:25</c:v>
                </c:pt>
                <c:pt idx="3077">
                  <c:v>26/01/2016 10:57</c:v>
                </c:pt>
                <c:pt idx="3078">
                  <c:v>26/01/2016 16:57</c:v>
                </c:pt>
                <c:pt idx="3079">
                  <c:v>27/01/2016 11:52</c:v>
                </c:pt>
                <c:pt idx="3080">
                  <c:v>27/01/2016 20:15</c:v>
                </c:pt>
                <c:pt idx="3081">
                  <c:v>27/01/2016 21:52</c:v>
                </c:pt>
                <c:pt idx="3082">
                  <c:v>27/01/2016 23:22</c:v>
                </c:pt>
                <c:pt idx="3083">
                  <c:v>28/01/2016 6:45</c:v>
                </c:pt>
                <c:pt idx="3084">
                  <c:v>28/01/2016 16:18</c:v>
                </c:pt>
                <c:pt idx="3085">
                  <c:v>28/01/2016 21:35</c:v>
                </c:pt>
                <c:pt idx="3086">
                  <c:v>29/01/2016 4:42</c:v>
                </c:pt>
                <c:pt idx="3087">
                  <c:v>29/01/2016 20:22</c:v>
                </c:pt>
                <c:pt idx="3088">
                  <c:v>30/01/2016 16:58</c:v>
                </c:pt>
                <c:pt idx="3089">
                  <c:v>30/01/2016 21:10</c:v>
                </c:pt>
                <c:pt idx="3090">
                  <c:v>31/01/2016 4:13</c:v>
                </c:pt>
                <c:pt idx="3091">
                  <c:v>31/01/2016 16:54</c:v>
                </c:pt>
                <c:pt idx="3092">
                  <c:v>31/01/2016 17:05</c:v>
                </c:pt>
                <c:pt idx="3093">
                  <c:v>31/01/2016 22:43</c:v>
                </c:pt>
                <c:pt idx="3094">
                  <c:v>01/02/2016 3:43</c:v>
                </c:pt>
                <c:pt idx="3095">
                  <c:v>01/02/2016 14:39</c:v>
                </c:pt>
                <c:pt idx="3096">
                  <c:v>01/02/2016 16:08</c:v>
                </c:pt>
                <c:pt idx="3097">
                  <c:v>01/02/2016 19:21</c:v>
                </c:pt>
                <c:pt idx="3098">
                  <c:v>01/02/2016 22:41</c:v>
                </c:pt>
                <c:pt idx="3099">
                  <c:v>02/02/2016 17:01</c:v>
                </c:pt>
                <c:pt idx="3100">
                  <c:v>02/02/2016 21:20</c:v>
                </c:pt>
                <c:pt idx="3101">
                  <c:v>02/02/2016 22:43</c:v>
                </c:pt>
                <c:pt idx="3102">
                  <c:v>03/02/2016 0:51</c:v>
                </c:pt>
                <c:pt idx="3103">
                  <c:v>03/02/2016 1:55</c:v>
                </c:pt>
                <c:pt idx="3104">
                  <c:v>03/02/2016 23:19</c:v>
                </c:pt>
                <c:pt idx="3105">
                  <c:v>03/02/2016 23:57</c:v>
                </c:pt>
                <c:pt idx="3106">
                  <c:v>04/02/2016 0:47</c:v>
                </c:pt>
                <c:pt idx="3107">
                  <c:v>05/02/2016 2:10</c:v>
                </c:pt>
                <c:pt idx="3108">
                  <c:v>05/02/2016 16:08</c:v>
                </c:pt>
                <c:pt idx="3109">
                  <c:v>05/02/2016 16:51</c:v>
                </c:pt>
                <c:pt idx="3110">
                  <c:v>06/02/2016 23:49</c:v>
                </c:pt>
                <c:pt idx="3111">
                  <c:v>07/02/2016 15:18</c:v>
                </c:pt>
                <c:pt idx="3112">
                  <c:v>08/02/2016 17:09</c:v>
                </c:pt>
                <c:pt idx="3113">
                  <c:v>08/02/2016 23:59</c:v>
                </c:pt>
                <c:pt idx="3114">
                  <c:v>09/02/2016 0:35</c:v>
                </c:pt>
                <c:pt idx="3115">
                  <c:v>09/02/2016 0:57</c:v>
                </c:pt>
                <c:pt idx="3116">
                  <c:v>09/02/2016 5:48</c:v>
                </c:pt>
                <c:pt idx="3117">
                  <c:v>09/02/2016 13:42</c:v>
                </c:pt>
                <c:pt idx="3118">
                  <c:v>09/02/2016 18:37</c:v>
                </c:pt>
                <c:pt idx="3119">
                  <c:v>10/02/2016 0:24</c:v>
                </c:pt>
                <c:pt idx="3120">
                  <c:v>10/02/2016 18:34</c:v>
                </c:pt>
                <c:pt idx="3121">
                  <c:v>10/02/2016 22:20</c:v>
                </c:pt>
                <c:pt idx="3122">
                  <c:v>10/02/2016 23:34</c:v>
                </c:pt>
                <c:pt idx="3123">
                  <c:v>11/02/2016 19:52</c:v>
                </c:pt>
                <c:pt idx="3124">
                  <c:v>11/02/2016 22:36</c:v>
                </c:pt>
                <c:pt idx="3125">
                  <c:v>11/02/2016 22:37</c:v>
                </c:pt>
                <c:pt idx="3126">
                  <c:v>12/02/2016 7:38</c:v>
                </c:pt>
                <c:pt idx="3127">
                  <c:v>12/02/2016 22:25</c:v>
                </c:pt>
                <c:pt idx="3128">
                  <c:v>13/02/2016 10:24</c:v>
                </c:pt>
                <c:pt idx="3129">
                  <c:v>13/02/2016 15:35</c:v>
                </c:pt>
                <c:pt idx="3130">
                  <c:v>13/02/2016 16:06</c:v>
                </c:pt>
                <c:pt idx="3131">
                  <c:v>14/02/2016 5:39</c:v>
                </c:pt>
                <c:pt idx="3132">
                  <c:v>14/02/2016 10:38</c:v>
                </c:pt>
                <c:pt idx="3133">
                  <c:v>15/02/2016 4:02</c:v>
                </c:pt>
                <c:pt idx="3134">
                  <c:v>15/02/2016 6:04</c:v>
                </c:pt>
                <c:pt idx="3135">
                  <c:v>15/02/2016 9:33</c:v>
                </c:pt>
                <c:pt idx="3136">
                  <c:v>15/02/2016 19:16</c:v>
                </c:pt>
                <c:pt idx="3137">
                  <c:v>15/02/2016 21:12</c:v>
                </c:pt>
                <c:pt idx="3138">
                  <c:v>16/02/2016 9:46</c:v>
                </c:pt>
                <c:pt idx="3139">
                  <c:v>16/02/2016 16:35</c:v>
                </c:pt>
                <c:pt idx="3140">
                  <c:v>16/02/2016 18:25</c:v>
                </c:pt>
                <c:pt idx="3141">
                  <c:v>16/02/2016 21:08</c:v>
                </c:pt>
                <c:pt idx="3142">
                  <c:v>17/02/2016 14:03</c:v>
                </c:pt>
                <c:pt idx="3143">
                  <c:v>17/02/2016 15:00</c:v>
                </c:pt>
                <c:pt idx="3144">
                  <c:v>17/02/2016 16:13</c:v>
                </c:pt>
                <c:pt idx="3145">
                  <c:v>17/02/2016 19:18</c:v>
                </c:pt>
                <c:pt idx="3146">
                  <c:v>17/02/2016 19:38</c:v>
                </c:pt>
                <c:pt idx="3147">
                  <c:v>18/02/2016 0:44</c:v>
                </c:pt>
                <c:pt idx="3148">
                  <c:v>18/02/2016 5:33</c:v>
                </c:pt>
                <c:pt idx="3149">
                  <c:v>18/02/2016 10:13</c:v>
                </c:pt>
                <c:pt idx="3150">
                  <c:v>19/02/2016 5:54</c:v>
                </c:pt>
                <c:pt idx="3151">
                  <c:v>19/02/2016 14:29</c:v>
                </c:pt>
                <c:pt idx="3152">
                  <c:v>19/02/2016 22:03</c:v>
                </c:pt>
                <c:pt idx="3153">
                  <c:v>20/02/2016 0:27</c:v>
                </c:pt>
                <c:pt idx="3154">
                  <c:v>20/02/2016 3:22</c:v>
                </c:pt>
                <c:pt idx="3155">
                  <c:v>20/02/2016 17:59</c:v>
                </c:pt>
                <c:pt idx="3156">
                  <c:v>21/02/2016 3:23</c:v>
                </c:pt>
                <c:pt idx="3157">
                  <c:v>22/02/2016 2:34</c:v>
                </c:pt>
                <c:pt idx="3158">
                  <c:v>22/02/2016 6:06</c:v>
                </c:pt>
                <c:pt idx="3159">
                  <c:v>22/02/2016 12:52</c:v>
                </c:pt>
                <c:pt idx="3160">
                  <c:v>22/02/2016 23:27</c:v>
                </c:pt>
                <c:pt idx="3161">
                  <c:v>23/02/2016 1:12</c:v>
                </c:pt>
                <c:pt idx="3162">
                  <c:v>23/02/2016 9:11</c:v>
                </c:pt>
                <c:pt idx="3163">
                  <c:v>23/02/2016 13:01</c:v>
                </c:pt>
                <c:pt idx="3164">
                  <c:v>23/02/2016 14:27</c:v>
                </c:pt>
                <c:pt idx="3165">
                  <c:v>23/02/2016 17:01</c:v>
                </c:pt>
                <c:pt idx="3166">
                  <c:v>23/02/2016 23:39</c:v>
                </c:pt>
                <c:pt idx="3167">
                  <c:v>24/02/2016 3:53</c:v>
                </c:pt>
                <c:pt idx="3168">
                  <c:v>24/02/2016 17:59</c:v>
                </c:pt>
                <c:pt idx="3169">
                  <c:v>25/02/2016 13:50</c:v>
                </c:pt>
                <c:pt idx="3170">
                  <c:v>25/02/2016 17:32</c:v>
                </c:pt>
                <c:pt idx="3171">
                  <c:v>25/02/2016 17:39</c:v>
                </c:pt>
                <c:pt idx="3172">
                  <c:v>25/02/2016 18:11</c:v>
                </c:pt>
                <c:pt idx="3173">
                  <c:v>25/02/2016 23:03</c:v>
                </c:pt>
                <c:pt idx="3174">
                  <c:v>25/02/2016 23:16</c:v>
                </c:pt>
                <c:pt idx="3175">
                  <c:v>26/02/2016 9:46</c:v>
                </c:pt>
                <c:pt idx="3176">
                  <c:v>26/02/2016 13:01</c:v>
                </c:pt>
                <c:pt idx="3177">
                  <c:v>26/02/2016 22:47</c:v>
                </c:pt>
                <c:pt idx="3178">
                  <c:v>27/02/2016 0:26</c:v>
                </c:pt>
                <c:pt idx="3179">
                  <c:v>27/02/2016 17:18</c:v>
                </c:pt>
                <c:pt idx="3180">
                  <c:v>27/02/2016 23:09</c:v>
                </c:pt>
                <c:pt idx="3181">
                  <c:v>29/02/2016 7:50</c:v>
                </c:pt>
                <c:pt idx="3182">
                  <c:v>29/02/2016 16:41</c:v>
                </c:pt>
                <c:pt idx="3183">
                  <c:v>29/02/2016 20:23</c:v>
                </c:pt>
                <c:pt idx="3184">
                  <c:v>29/02/2016 23:48</c:v>
                </c:pt>
                <c:pt idx="3185">
                  <c:v>01/03/2016 0:58</c:v>
                </c:pt>
                <c:pt idx="3186">
                  <c:v>01/03/2016 10:19</c:v>
                </c:pt>
                <c:pt idx="3187">
                  <c:v>01/03/2016 13:36</c:v>
                </c:pt>
                <c:pt idx="3188">
                  <c:v>01/03/2016 16:51</c:v>
                </c:pt>
                <c:pt idx="3189">
                  <c:v>01/03/2016 17:17</c:v>
                </c:pt>
                <c:pt idx="3190">
                  <c:v>01/03/2016 17:56</c:v>
                </c:pt>
                <c:pt idx="3191">
                  <c:v>01/03/2016 18:17</c:v>
                </c:pt>
                <c:pt idx="3192">
                  <c:v>01/03/2016 20:08</c:v>
                </c:pt>
                <c:pt idx="3193">
                  <c:v>02/03/2016 2:27</c:v>
                </c:pt>
                <c:pt idx="3194">
                  <c:v>02/03/2016 7:14</c:v>
                </c:pt>
                <c:pt idx="3195">
                  <c:v>02/03/2016 12:00</c:v>
                </c:pt>
                <c:pt idx="3196">
                  <c:v>03/03/2016 6:38</c:v>
                </c:pt>
                <c:pt idx="3197">
                  <c:v>03/03/2016 9:06</c:v>
                </c:pt>
                <c:pt idx="3198">
                  <c:v>03/03/2016 16:50</c:v>
                </c:pt>
                <c:pt idx="3199">
                  <c:v>04/03/2016 8:07</c:v>
                </c:pt>
                <c:pt idx="3200">
                  <c:v>04/03/2016 15:36</c:v>
                </c:pt>
                <c:pt idx="3201">
                  <c:v>04/03/2016 16:32</c:v>
                </c:pt>
                <c:pt idx="3202">
                  <c:v>04/03/2016 17:25</c:v>
                </c:pt>
                <c:pt idx="3203">
                  <c:v>04/03/2016 17:41</c:v>
                </c:pt>
                <c:pt idx="3204">
                  <c:v>04/03/2016 18:17</c:v>
                </c:pt>
                <c:pt idx="3205">
                  <c:v>04/03/2016 19:49</c:v>
                </c:pt>
                <c:pt idx="3206">
                  <c:v>06/03/2016 20:58</c:v>
                </c:pt>
                <c:pt idx="3207">
                  <c:v>06/03/2016 22:36</c:v>
                </c:pt>
                <c:pt idx="3208">
                  <c:v>07/03/2016 5:04</c:v>
                </c:pt>
                <c:pt idx="3209">
                  <c:v>07/03/2016 12:13</c:v>
                </c:pt>
                <c:pt idx="3210">
                  <c:v>08/03/2016 2:16</c:v>
                </c:pt>
                <c:pt idx="3211">
                  <c:v>08/03/2016 9:34</c:v>
                </c:pt>
                <c:pt idx="3212">
                  <c:v>08/03/2016 15:16</c:v>
                </c:pt>
                <c:pt idx="3213">
                  <c:v>08/03/2016 15:29</c:v>
                </c:pt>
                <c:pt idx="3214">
                  <c:v>08/03/2016 22:11</c:v>
                </c:pt>
                <c:pt idx="3215">
                  <c:v>09/03/2016 12:56</c:v>
                </c:pt>
                <c:pt idx="3216">
                  <c:v>09/03/2016 16:00</c:v>
                </c:pt>
                <c:pt idx="3217">
                  <c:v>09/03/2016 18:41</c:v>
                </c:pt>
                <c:pt idx="3218">
                  <c:v>09/03/2016 19:31</c:v>
                </c:pt>
                <c:pt idx="3219">
                  <c:v>09/03/2016 19:52</c:v>
                </c:pt>
                <c:pt idx="3220">
                  <c:v>09/03/2016 23:04</c:v>
                </c:pt>
                <c:pt idx="3221">
                  <c:v>10/03/2016 16:51</c:v>
                </c:pt>
                <c:pt idx="3222">
                  <c:v>11/03/2016 8:54</c:v>
                </c:pt>
                <c:pt idx="3223">
                  <c:v>11/03/2016 9:59</c:v>
                </c:pt>
                <c:pt idx="3224">
                  <c:v>11/03/2016 15:36</c:v>
                </c:pt>
                <c:pt idx="3225">
                  <c:v>11/03/2016 19:41</c:v>
                </c:pt>
                <c:pt idx="3226">
                  <c:v>13/03/2016 14:57</c:v>
                </c:pt>
                <c:pt idx="3227">
                  <c:v>14/03/2016 0:02</c:v>
                </c:pt>
                <c:pt idx="3228">
                  <c:v>14/03/2016 19:15</c:v>
                </c:pt>
                <c:pt idx="3229">
                  <c:v>14/03/2016 23:44</c:v>
                </c:pt>
                <c:pt idx="3230">
                  <c:v>15/03/2016 6:26</c:v>
                </c:pt>
                <c:pt idx="3231">
                  <c:v>15/03/2016 14:00</c:v>
                </c:pt>
                <c:pt idx="3232">
                  <c:v>15/03/2016 21:03</c:v>
                </c:pt>
                <c:pt idx="3233">
                  <c:v>16/03/2016 4:39</c:v>
                </c:pt>
                <c:pt idx="3234">
                  <c:v>16/03/2016 14:21</c:v>
                </c:pt>
                <c:pt idx="3235">
                  <c:v>16/03/2016 17:06</c:v>
                </c:pt>
                <c:pt idx="3236">
                  <c:v>16/03/2016 19:45</c:v>
                </c:pt>
                <c:pt idx="3237">
                  <c:v>16/03/2016 20:48</c:v>
                </c:pt>
                <c:pt idx="3238">
                  <c:v>17/03/2016 1:27</c:v>
                </c:pt>
                <c:pt idx="3239">
                  <c:v>17/03/2016 18:43</c:v>
                </c:pt>
                <c:pt idx="3240">
                  <c:v>17/03/2016 20:17</c:v>
                </c:pt>
                <c:pt idx="3241">
                  <c:v>17/03/2016 22:39</c:v>
                </c:pt>
                <c:pt idx="3242">
                  <c:v>18/03/2016 2:29</c:v>
                </c:pt>
                <c:pt idx="3243">
                  <c:v>18/03/2016 20:43</c:v>
                </c:pt>
                <c:pt idx="3244">
                  <c:v>18/03/2016 21:27</c:v>
                </c:pt>
                <c:pt idx="3245">
                  <c:v>18/03/2016 21:31</c:v>
                </c:pt>
                <c:pt idx="3246">
                  <c:v>18/03/2016 21:31</c:v>
                </c:pt>
                <c:pt idx="3247">
                  <c:v>19/03/2016 19:43</c:v>
                </c:pt>
                <c:pt idx="3248">
                  <c:v>20/03/2016 8:12</c:v>
                </c:pt>
                <c:pt idx="3249">
                  <c:v>21/03/2016 14:08</c:v>
                </c:pt>
                <c:pt idx="3250">
                  <c:v>21/03/2016 21:11</c:v>
                </c:pt>
                <c:pt idx="3251">
                  <c:v>22/03/2016 2:18</c:v>
                </c:pt>
                <c:pt idx="3252">
                  <c:v>22/03/2016 11:55</c:v>
                </c:pt>
                <c:pt idx="3253">
                  <c:v>22/03/2016 16:45</c:v>
                </c:pt>
                <c:pt idx="3254">
                  <c:v>22/03/2016 20:48</c:v>
                </c:pt>
                <c:pt idx="3255">
                  <c:v>23/03/2016 6:32</c:v>
                </c:pt>
                <c:pt idx="3256">
                  <c:v>23/03/2016 13:55</c:v>
                </c:pt>
                <c:pt idx="3257">
                  <c:v>23/03/2016 16:00</c:v>
                </c:pt>
                <c:pt idx="3258">
                  <c:v>23/03/2016 18:45</c:v>
                </c:pt>
                <c:pt idx="3259">
                  <c:v>23/03/2016 19:34</c:v>
                </c:pt>
                <c:pt idx="3260">
                  <c:v>23/03/2016 19:49</c:v>
                </c:pt>
                <c:pt idx="3261">
                  <c:v>23/03/2016 19:51</c:v>
                </c:pt>
                <c:pt idx="3262">
                  <c:v>23/03/2016 21:02</c:v>
                </c:pt>
                <c:pt idx="3263">
                  <c:v>23/03/2016 21:59</c:v>
                </c:pt>
                <c:pt idx="3264">
                  <c:v>24/03/2016 10:16</c:v>
                </c:pt>
                <c:pt idx="3265">
                  <c:v>24/03/2016 11:56</c:v>
                </c:pt>
                <c:pt idx="3266">
                  <c:v>24/03/2016 19:21</c:v>
                </c:pt>
                <c:pt idx="3267">
                  <c:v>24/03/2016 19:40</c:v>
                </c:pt>
                <c:pt idx="3268">
                  <c:v>25/03/2016 20:05</c:v>
                </c:pt>
                <c:pt idx="3269">
                  <c:v>28/03/2016 14:58</c:v>
                </c:pt>
                <c:pt idx="3270">
                  <c:v>28/03/2016 20:54</c:v>
                </c:pt>
                <c:pt idx="3271">
                  <c:v>28/03/2016 22:22</c:v>
                </c:pt>
                <c:pt idx="3272">
                  <c:v>29/03/2016 3:03</c:v>
                </c:pt>
                <c:pt idx="3273">
                  <c:v>29/03/2016 15:24</c:v>
                </c:pt>
                <c:pt idx="3274">
                  <c:v>29/03/2016 16:20</c:v>
                </c:pt>
                <c:pt idx="3275">
                  <c:v>30/03/2016 3:48</c:v>
                </c:pt>
                <c:pt idx="3276">
                  <c:v>30/03/2016 16:39</c:v>
                </c:pt>
                <c:pt idx="3277">
                  <c:v>30/03/2016 18:44</c:v>
                </c:pt>
                <c:pt idx="3278">
                  <c:v>31/03/2016 7:41</c:v>
                </c:pt>
                <c:pt idx="3279">
                  <c:v>31/03/2016 8:02</c:v>
                </c:pt>
                <c:pt idx="3280">
                  <c:v>31/03/2016 8:59</c:v>
                </c:pt>
                <c:pt idx="3281">
                  <c:v>31/03/2016 13:46</c:v>
                </c:pt>
                <c:pt idx="3282">
                  <c:v>31/03/2016 14:39</c:v>
                </c:pt>
                <c:pt idx="3283">
                  <c:v>31/03/2016 17:36</c:v>
                </c:pt>
                <c:pt idx="3284">
                  <c:v>31/03/2016 17:48</c:v>
                </c:pt>
                <c:pt idx="3285">
                  <c:v>31/03/2016 22:36</c:v>
                </c:pt>
                <c:pt idx="3286">
                  <c:v>31/03/2016 23:33</c:v>
                </c:pt>
                <c:pt idx="3287">
                  <c:v>01/04/2016 10:44</c:v>
                </c:pt>
                <c:pt idx="3288">
                  <c:v>01/04/2016 14:18</c:v>
                </c:pt>
                <c:pt idx="3289">
                  <c:v>01/04/2016 15:03</c:v>
                </c:pt>
                <c:pt idx="3290">
                  <c:v>01/04/2016 16:33</c:v>
                </c:pt>
                <c:pt idx="3291">
                  <c:v>01/04/2016 17:55</c:v>
                </c:pt>
                <c:pt idx="3292">
                  <c:v>01/04/2016 21:14</c:v>
                </c:pt>
                <c:pt idx="3293">
                  <c:v>02/04/2016 3:22</c:v>
                </c:pt>
                <c:pt idx="3294">
                  <c:v>02/04/2016 21:26</c:v>
                </c:pt>
                <c:pt idx="3295">
                  <c:v>03/04/2016 19:31</c:v>
                </c:pt>
                <c:pt idx="3296">
                  <c:v>03/04/2016 20:48</c:v>
                </c:pt>
                <c:pt idx="3297">
                  <c:v>04/04/2016 23:00</c:v>
                </c:pt>
                <c:pt idx="3298">
                  <c:v>05/04/2016 3:04</c:v>
                </c:pt>
                <c:pt idx="3299">
                  <c:v>05/04/2016 4:02</c:v>
                </c:pt>
                <c:pt idx="3300">
                  <c:v>05/04/2016 11:47</c:v>
                </c:pt>
                <c:pt idx="3301">
                  <c:v>05/04/2016 13:01</c:v>
                </c:pt>
                <c:pt idx="3302">
                  <c:v>05/04/2016 14:19</c:v>
                </c:pt>
                <c:pt idx="3303">
                  <c:v>06/04/2016 7:17</c:v>
                </c:pt>
                <c:pt idx="3304">
                  <c:v>06/04/2016 13:24</c:v>
                </c:pt>
                <c:pt idx="3305">
                  <c:v>06/04/2016 14:35</c:v>
                </c:pt>
                <c:pt idx="3306">
                  <c:v>06/04/2016 19:49</c:v>
                </c:pt>
                <c:pt idx="3307">
                  <c:v>06/04/2016 20:36</c:v>
                </c:pt>
                <c:pt idx="3308">
                  <c:v>07/04/2016 3:27</c:v>
                </c:pt>
                <c:pt idx="3309">
                  <c:v>07/04/2016 13:09</c:v>
                </c:pt>
                <c:pt idx="3310">
                  <c:v>07/04/2016 13:57</c:v>
                </c:pt>
                <c:pt idx="3311">
                  <c:v>07/04/2016 18:55</c:v>
                </c:pt>
                <c:pt idx="3312">
                  <c:v>07/04/2016 22:50</c:v>
                </c:pt>
                <c:pt idx="3313">
                  <c:v>08/04/2016 8:59</c:v>
                </c:pt>
                <c:pt idx="3314">
                  <c:v>08/04/2016 20:12</c:v>
                </c:pt>
                <c:pt idx="3315">
                  <c:v>08/04/2016 22:40</c:v>
                </c:pt>
                <c:pt idx="3316">
                  <c:v>09/04/2016 16:25</c:v>
                </c:pt>
                <c:pt idx="3317">
                  <c:v>09/04/2016 20:59</c:v>
                </c:pt>
                <c:pt idx="3318">
                  <c:v>09/04/2016 22:49</c:v>
                </c:pt>
                <c:pt idx="3319">
                  <c:v>11/04/2016 1:15</c:v>
                </c:pt>
                <c:pt idx="3320">
                  <c:v>12/04/2016 10:47</c:v>
                </c:pt>
                <c:pt idx="3321">
                  <c:v>12/04/2016 17:35</c:v>
                </c:pt>
                <c:pt idx="3322">
                  <c:v>13/04/2016 0:10</c:v>
                </c:pt>
                <c:pt idx="3323">
                  <c:v>13/04/2016 13:40</c:v>
                </c:pt>
                <c:pt idx="3324">
                  <c:v>13/04/2016 14:30</c:v>
                </c:pt>
                <c:pt idx="3325">
                  <c:v>13/04/2016 19:04</c:v>
                </c:pt>
                <c:pt idx="3326">
                  <c:v>14/04/2016 15:18</c:v>
                </c:pt>
                <c:pt idx="3327">
                  <c:v>14/04/2016 20:45</c:v>
                </c:pt>
                <c:pt idx="3328">
                  <c:v>15/04/2016 1:22</c:v>
                </c:pt>
                <c:pt idx="3329">
                  <c:v>15/04/2016 20:21</c:v>
                </c:pt>
                <c:pt idx="3330">
                  <c:v>17/04/2016 17:30</c:v>
                </c:pt>
                <c:pt idx="3331">
                  <c:v>19/04/2016 0:56</c:v>
                </c:pt>
                <c:pt idx="3332">
                  <c:v>19/04/2016 5:19</c:v>
                </c:pt>
                <c:pt idx="3333">
                  <c:v>19/04/2016 7:38</c:v>
                </c:pt>
                <c:pt idx="3334">
                  <c:v>19/04/2016 10:22</c:v>
                </c:pt>
                <c:pt idx="3335">
                  <c:v>19/04/2016 11:10</c:v>
                </c:pt>
                <c:pt idx="3336">
                  <c:v>19/04/2016 13:35</c:v>
                </c:pt>
                <c:pt idx="3337">
                  <c:v>19/04/2016 15:02</c:v>
                </c:pt>
                <c:pt idx="3338">
                  <c:v>20/04/2016 1:53</c:v>
                </c:pt>
                <c:pt idx="3339">
                  <c:v>20/04/2016 11:31</c:v>
                </c:pt>
                <c:pt idx="3340">
                  <c:v>20/04/2016 15:41</c:v>
                </c:pt>
                <c:pt idx="3341">
                  <c:v>20/04/2016 19:12</c:v>
                </c:pt>
                <c:pt idx="3342">
                  <c:v>21/04/2016 9:02</c:v>
                </c:pt>
                <c:pt idx="3343">
                  <c:v>22/04/2016 1:09</c:v>
                </c:pt>
                <c:pt idx="3344">
                  <c:v>22/04/2016 10:26</c:v>
                </c:pt>
                <c:pt idx="3345">
                  <c:v>22/04/2016 14:59</c:v>
                </c:pt>
                <c:pt idx="3346">
                  <c:v>23/04/2016 0:22</c:v>
                </c:pt>
                <c:pt idx="3347">
                  <c:v>23/04/2016 16:12</c:v>
                </c:pt>
                <c:pt idx="3348">
                  <c:v>23/04/2016 19:08</c:v>
                </c:pt>
                <c:pt idx="3349">
                  <c:v>24/04/2016 13:14</c:v>
                </c:pt>
                <c:pt idx="3350">
                  <c:v>24/04/2016 19:53</c:v>
                </c:pt>
                <c:pt idx="3351">
                  <c:v>25/04/2016 15:29</c:v>
                </c:pt>
                <c:pt idx="3352">
                  <c:v>25/04/2016 17:23</c:v>
                </c:pt>
                <c:pt idx="3353">
                  <c:v>25/04/2016 18:06</c:v>
                </c:pt>
                <c:pt idx="3354">
                  <c:v>26/04/2016 17:57</c:v>
                </c:pt>
                <c:pt idx="3355">
                  <c:v>27/04/2016 0:54</c:v>
                </c:pt>
                <c:pt idx="3356">
                  <c:v>27/04/2016 15:02</c:v>
                </c:pt>
                <c:pt idx="3357">
                  <c:v>27/04/2016 19:49</c:v>
                </c:pt>
                <c:pt idx="3358">
                  <c:v>28/04/2016 20:22</c:v>
                </c:pt>
                <c:pt idx="3359">
                  <c:v>29/04/2016 2:23</c:v>
                </c:pt>
                <c:pt idx="3360">
                  <c:v>29/04/2016 14:52</c:v>
                </c:pt>
                <c:pt idx="3361">
                  <c:v>29/04/2016 16:43</c:v>
                </c:pt>
                <c:pt idx="3362">
                  <c:v>29/04/2016 18:32</c:v>
                </c:pt>
                <c:pt idx="3363">
                  <c:v>30/04/2016 3:12</c:v>
                </c:pt>
                <c:pt idx="3364">
                  <c:v>01/05/2016 18:45</c:v>
                </c:pt>
                <c:pt idx="3365">
                  <c:v>01/05/2016 19:23</c:v>
                </c:pt>
                <c:pt idx="3366">
                  <c:v>01/05/2016 22:08</c:v>
                </c:pt>
                <c:pt idx="3367">
                  <c:v>02/05/2016 17:12</c:v>
                </c:pt>
                <c:pt idx="3368">
                  <c:v>02/05/2016 17:42</c:v>
                </c:pt>
                <c:pt idx="3369">
                  <c:v>02/05/2016 23:38</c:v>
                </c:pt>
                <c:pt idx="3370">
                  <c:v>03/05/2016 4:01</c:v>
                </c:pt>
                <c:pt idx="3371">
                  <c:v>03/05/2016 5:15</c:v>
                </c:pt>
                <c:pt idx="3372">
                  <c:v>03/05/2016 13:07</c:v>
                </c:pt>
                <c:pt idx="3373">
                  <c:v>03/05/2016 14:19</c:v>
                </c:pt>
                <c:pt idx="3374">
                  <c:v>03/05/2016 14:25</c:v>
                </c:pt>
                <c:pt idx="3375">
                  <c:v>03/05/2016 20:34</c:v>
                </c:pt>
                <c:pt idx="3376">
                  <c:v>04/05/2016 1:28</c:v>
                </c:pt>
                <c:pt idx="3377">
                  <c:v>04/05/2016 11:19</c:v>
                </c:pt>
                <c:pt idx="3378">
                  <c:v>04/05/2016 13:31</c:v>
                </c:pt>
                <c:pt idx="3379">
                  <c:v>04/05/2016 16:24</c:v>
                </c:pt>
                <c:pt idx="3380">
                  <c:v>05/05/2016 10:25</c:v>
                </c:pt>
                <c:pt idx="3381">
                  <c:v>05/05/2016 17:19</c:v>
                </c:pt>
                <c:pt idx="3382">
                  <c:v>05/05/2016 20:55</c:v>
                </c:pt>
                <c:pt idx="3383">
                  <c:v>05/05/2016 22:57</c:v>
                </c:pt>
                <c:pt idx="3384">
                  <c:v>05/05/2016 23:49</c:v>
                </c:pt>
                <c:pt idx="3385">
                  <c:v>06/05/2016 6:21</c:v>
                </c:pt>
                <c:pt idx="3386">
                  <c:v>06/05/2016 10:43</c:v>
                </c:pt>
                <c:pt idx="3387">
                  <c:v>06/05/2016 12:42</c:v>
                </c:pt>
                <c:pt idx="3388">
                  <c:v>06/05/2016 13:58</c:v>
                </c:pt>
                <c:pt idx="3389">
                  <c:v>06/05/2016 23:15</c:v>
                </c:pt>
                <c:pt idx="3390">
                  <c:v>06/05/2016 23:33</c:v>
                </c:pt>
                <c:pt idx="3391">
                  <c:v>07/05/2016 1:41</c:v>
                </c:pt>
                <c:pt idx="3392">
                  <c:v>07/05/2016 6:37</c:v>
                </c:pt>
                <c:pt idx="3393">
                  <c:v>08/05/2016 0:12</c:v>
                </c:pt>
                <c:pt idx="3394">
                  <c:v>08/05/2016 8:11</c:v>
                </c:pt>
                <c:pt idx="3395">
                  <c:v>08/05/2016 21:35</c:v>
                </c:pt>
                <c:pt idx="3396">
                  <c:v>09/05/2016 0:57</c:v>
                </c:pt>
                <c:pt idx="3397">
                  <c:v>09/05/2016 15:06</c:v>
                </c:pt>
                <c:pt idx="3398">
                  <c:v>09/05/2016 17:33</c:v>
                </c:pt>
                <c:pt idx="3399">
                  <c:v>09/05/2016 20:13</c:v>
                </c:pt>
                <c:pt idx="3400">
                  <c:v>09/05/2016 23:03</c:v>
                </c:pt>
                <c:pt idx="3401">
                  <c:v>10/05/2016 0:59</c:v>
                </c:pt>
                <c:pt idx="3402">
                  <c:v>12/05/2016 6:01</c:v>
                </c:pt>
                <c:pt idx="3403">
                  <c:v>12/05/2016 13:39</c:v>
                </c:pt>
                <c:pt idx="3404">
                  <c:v>12/05/2016 19:22</c:v>
                </c:pt>
                <c:pt idx="3405">
                  <c:v>12/05/2016 20:51</c:v>
                </c:pt>
                <c:pt idx="3406">
                  <c:v>12/05/2016 21:55</c:v>
                </c:pt>
                <c:pt idx="3407">
                  <c:v>13/05/2016 8:29</c:v>
                </c:pt>
                <c:pt idx="3408">
                  <c:v>13/05/2016 12:57</c:v>
                </c:pt>
                <c:pt idx="3409">
                  <c:v>13/05/2016 13:25</c:v>
                </c:pt>
                <c:pt idx="3410">
                  <c:v>13/05/2016 15:57</c:v>
                </c:pt>
                <c:pt idx="3411">
                  <c:v>13/05/2016 17:46</c:v>
                </c:pt>
                <c:pt idx="3412">
                  <c:v>14/05/2016 9:41</c:v>
                </c:pt>
                <c:pt idx="3413">
                  <c:v>14/05/2016 19:14</c:v>
                </c:pt>
                <c:pt idx="3414">
                  <c:v>15/05/2016 17:42</c:v>
                </c:pt>
                <c:pt idx="3415">
                  <c:v>15/05/2016 18:35</c:v>
                </c:pt>
                <c:pt idx="3416">
                  <c:v>15/05/2016 22:28</c:v>
                </c:pt>
                <c:pt idx="3417">
                  <c:v>15/05/2016 22:56</c:v>
                </c:pt>
                <c:pt idx="3418">
                  <c:v>16/05/2016 10:00</c:v>
                </c:pt>
                <c:pt idx="3419">
                  <c:v>16/05/2016 17:01</c:v>
                </c:pt>
                <c:pt idx="3420">
                  <c:v>16/05/2016 17:02</c:v>
                </c:pt>
                <c:pt idx="3421">
                  <c:v>16/05/2016 18:14</c:v>
                </c:pt>
                <c:pt idx="3422">
                  <c:v>17/05/2016 6:21</c:v>
                </c:pt>
                <c:pt idx="3423">
                  <c:v>17/05/2016 7:11</c:v>
                </c:pt>
                <c:pt idx="3424">
                  <c:v>17/05/2016 13:57</c:v>
                </c:pt>
                <c:pt idx="3425">
                  <c:v>17/05/2016 17:02</c:v>
                </c:pt>
                <c:pt idx="3426">
                  <c:v>17/05/2016 20:38</c:v>
                </c:pt>
                <c:pt idx="3427">
                  <c:v>18/05/2016 4:19</c:v>
                </c:pt>
                <c:pt idx="3428">
                  <c:v>18/05/2016 12:59</c:v>
                </c:pt>
                <c:pt idx="3429">
                  <c:v>18/05/2016 16:15</c:v>
                </c:pt>
                <c:pt idx="3430">
                  <c:v>19/05/2016 8:59</c:v>
                </c:pt>
                <c:pt idx="3431">
                  <c:v>19/05/2016 17:23</c:v>
                </c:pt>
                <c:pt idx="3432">
                  <c:v>19/05/2016 19:32</c:v>
                </c:pt>
                <c:pt idx="3433">
                  <c:v>20/05/2016 8:11</c:v>
                </c:pt>
                <c:pt idx="3434">
                  <c:v>20/05/2016 14:30</c:v>
                </c:pt>
                <c:pt idx="3435">
                  <c:v>20/05/2016 19:10</c:v>
                </c:pt>
                <c:pt idx="3436">
                  <c:v>20/05/2016 22:32</c:v>
                </c:pt>
                <c:pt idx="3437">
                  <c:v>21/05/2016 8:41</c:v>
                </c:pt>
                <c:pt idx="3438">
                  <c:v>21/05/2016 16:45</c:v>
                </c:pt>
                <c:pt idx="3439">
                  <c:v>21/05/2016 17:48</c:v>
                </c:pt>
                <c:pt idx="3440">
                  <c:v>22/05/2016 13:59</c:v>
                </c:pt>
                <c:pt idx="3441">
                  <c:v>22/05/2016 15:02</c:v>
                </c:pt>
                <c:pt idx="3442">
                  <c:v>22/05/2016 16:45</c:v>
                </c:pt>
                <c:pt idx="3443">
                  <c:v>23/05/2016 1:05</c:v>
                </c:pt>
                <c:pt idx="3444">
                  <c:v>23/05/2016 2:39</c:v>
                </c:pt>
                <c:pt idx="3445">
                  <c:v>23/05/2016 23:25</c:v>
                </c:pt>
                <c:pt idx="3446">
                  <c:v>24/05/2016 10:25</c:v>
                </c:pt>
                <c:pt idx="3447">
                  <c:v>24/05/2016 16:00</c:v>
                </c:pt>
                <c:pt idx="3448">
                  <c:v>24/05/2016 16:06</c:v>
                </c:pt>
                <c:pt idx="3449">
                  <c:v>25/05/2016 1:29</c:v>
                </c:pt>
                <c:pt idx="3450">
                  <c:v>25/05/2016 1:52</c:v>
                </c:pt>
                <c:pt idx="3451">
                  <c:v>25/05/2016 10:32</c:v>
                </c:pt>
                <c:pt idx="3452">
                  <c:v>25/05/2016 17:13</c:v>
                </c:pt>
                <c:pt idx="3453">
                  <c:v>25/05/2016 17:27</c:v>
                </c:pt>
                <c:pt idx="3454">
                  <c:v>25/05/2016 20:47</c:v>
                </c:pt>
                <c:pt idx="3455">
                  <c:v>26/05/2016 1:07</c:v>
                </c:pt>
                <c:pt idx="3456">
                  <c:v>27/05/2016 0:04</c:v>
                </c:pt>
                <c:pt idx="3457">
                  <c:v>29/05/2016 15:45</c:v>
                </c:pt>
                <c:pt idx="3458">
                  <c:v>30/05/2016 5:39</c:v>
                </c:pt>
                <c:pt idx="3459">
                  <c:v>30/05/2016 20:20</c:v>
                </c:pt>
                <c:pt idx="3460">
                  <c:v>31/05/2016 0:14</c:v>
                </c:pt>
                <c:pt idx="3461">
                  <c:v>31/05/2016 6:59</c:v>
                </c:pt>
                <c:pt idx="3462">
                  <c:v>31/05/2016 15:42</c:v>
                </c:pt>
                <c:pt idx="3463">
                  <c:v>01/06/2016 6:38</c:v>
                </c:pt>
                <c:pt idx="3464">
                  <c:v>01/06/2016 8:20</c:v>
                </c:pt>
                <c:pt idx="3465">
                  <c:v>01/06/2016 18:57</c:v>
                </c:pt>
                <c:pt idx="3466">
                  <c:v>01/06/2016 21:07</c:v>
                </c:pt>
                <c:pt idx="3467">
                  <c:v>02/06/2016 0:36</c:v>
                </c:pt>
                <c:pt idx="3468">
                  <c:v>02/06/2016 5:58</c:v>
                </c:pt>
                <c:pt idx="3469">
                  <c:v>02/06/2016 7:59</c:v>
                </c:pt>
                <c:pt idx="3470">
                  <c:v>02/06/2016 17:44</c:v>
                </c:pt>
                <c:pt idx="3471">
                  <c:v>03/06/2016 2:31</c:v>
                </c:pt>
                <c:pt idx="3472">
                  <c:v>03/06/2016 7:38</c:v>
                </c:pt>
                <c:pt idx="3473">
                  <c:v>03/06/2016 8:47</c:v>
                </c:pt>
                <c:pt idx="3474">
                  <c:v>03/06/2016 12:54</c:v>
                </c:pt>
                <c:pt idx="3475">
                  <c:v>03/06/2016 16:01</c:v>
                </c:pt>
                <c:pt idx="3476">
                  <c:v>03/06/2016 18:47</c:v>
                </c:pt>
                <c:pt idx="3477">
                  <c:v>04/06/2016 3:40</c:v>
                </c:pt>
                <c:pt idx="3478">
                  <c:v>04/06/2016 15:46</c:v>
                </c:pt>
                <c:pt idx="3479">
                  <c:v>05/06/2016 20:54</c:v>
                </c:pt>
                <c:pt idx="3480">
                  <c:v>05/06/2016 20:58</c:v>
                </c:pt>
                <c:pt idx="3481">
                  <c:v>06/06/2016 0:10</c:v>
                </c:pt>
                <c:pt idx="3482">
                  <c:v>06/06/2016 0:13</c:v>
                </c:pt>
                <c:pt idx="3483">
                  <c:v>06/06/2016 15:00</c:v>
                </c:pt>
                <c:pt idx="3484">
                  <c:v>06/06/2016 15:37</c:v>
                </c:pt>
                <c:pt idx="3485">
                  <c:v>07/06/2016 13:01</c:v>
                </c:pt>
                <c:pt idx="3486">
                  <c:v>07/06/2016 15:02</c:v>
                </c:pt>
                <c:pt idx="3487">
                  <c:v>07/06/2016 21:35</c:v>
                </c:pt>
                <c:pt idx="3488">
                  <c:v>07/06/2016 23:42</c:v>
                </c:pt>
                <c:pt idx="3489">
                  <c:v>08/06/2016 0:31</c:v>
                </c:pt>
                <c:pt idx="3490">
                  <c:v>08/06/2016 15:11</c:v>
                </c:pt>
                <c:pt idx="3491">
                  <c:v>08/06/2016 17:32</c:v>
                </c:pt>
                <c:pt idx="3492">
                  <c:v>08/06/2016 23:15</c:v>
                </c:pt>
                <c:pt idx="3493">
                  <c:v>08/06/2016 23:29</c:v>
                </c:pt>
                <c:pt idx="3494">
                  <c:v>09/06/2016 23:49</c:v>
                </c:pt>
                <c:pt idx="3495">
                  <c:v>10/06/2016 4:41</c:v>
                </c:pt>
                <c:pt idx="3496">
                  <c:v>10/06/2016 5:28</c:v>
                </c:pt>
                <c:pt idx="3497">
                  <c:v>10/06/2016 23:32</c:v>
                </c:pt>
                <c:pt idx="3498">
                  <c:v>11/06/2016 1:15</c:v>
                </c:pt>
                <c:pt idx="3499">
                  <c:v>11/06/2016 18:35</c:v>
                </c:pt>
                <c:pt idx="3500">
                  <c:v>13/06/2016 4:20</c:v>
                </c:pt>
                <c:pt idx="3501">
                  <c:v>13/06/2016 6:49</c:v>
                </c:pt>
                <c:pt idx="3502">
                  <c:v>13/06/2016 15:09</c:v>
                </c:pt>
                <c:pt idx="3503">
                  <c:v>13/06/2016 15:35</c:v>
                </c:pt>
                <c:pt idx="3504">
                  <c:v>13/06/2016 20:48</c:v>
                </c:pt>
                <c:pt idx="3505">
                  <c:v>13/06/2016 21:29</c:v>
                </c:pt>
                <c:pt idx="3506">
                  <c:v>13/06/2016 22:23</c:v>
                </c:pt>
                <c:pt idx="3507">
                  <c:v>14/06/2016 1:11</c:v>
                </c:pt>
                <c:pt idx="3508">
                  <c:v>14/06/2016 7:51</c:v>
                </c:pt>
                <c:pt idx="3509">
                  <c:v>14/06/2016 11:48</c:v>
                </c:pt>
                <c:pt idx="3510">
                  <c:v>14/06/2016 16:25</c:v>
                </c:pt>
                <c:pt idx="3511">
                  <c:v>14/06/2016 19:25</c:v>
                </c:pt>
                <c:pt idx="3512">
                  <c:v>14/06/2016 23:29</c:v>
                </c:pt>
                <c:pt idx="3513">
                  <c:v>15/06/2016 5:55</c:v>
                </c:pt>
                <c:pt idx="3514">
                  <c:v>15/06/2016 14:34</c:v>
                </c:pt>
                <c:pt idx="3515">
                  <c:v>15/06/2016 19:34</c:v>
                </c:pt>
                <c:pt idx="3516">
                  <c:v>15/06/2016 20:42</c:v>
                </c:pt>
                <c:pt idx="3517">
                  <c:v>17/06/2016 17:39</c:v>
                </c:pt>
                <c:pt idx="3518">
                  <c:v>17/06/2016 17:49</c:v>
                </c:pt>
                <c:pt idx="3519">
                  <c:v>17/06/2016 18:07</c:v>
                </c:pt>
                <c:pt idx="3520">
                  <c:v>17/06/2016 18:09</c:v>
                </c:pt>
                <c:pt idx="3521">
                  <c:v>17/06/2016 18:32</c:v>
                </c:pt>
                <c:pt idx="3522">
                  <c:v>17/06/2016 23:14</c:v>
                </c:pt>
                <c:pt idx="3523">
                  <c:v>18/06/2016 20:23</c:v>
                </c:pt>
                <c:pt idx="3524">
                  <c:v>19/06/2016 14:14</c:v>
                </c:pt>
                <c:pt idx="3525">
                  <c:v>20/06/2016 12:02</c:v>
                </c:pt>
                <c:pt idx="3526">
                  <c:v>20/06/2016 20:06</c:v>
                </c:pt>
                <c:pt idx="3527">
                  <c:v>21/06/2016 12:38</c:v>
                </c:pt>
                <c:pt idx="3528">
                  <c:v>22/06/2016 15:58</c:v>
                </c:pt>
                <c:pt idx="3529">
                  <c:v>22/06/2016 18:55</c:v>
                </c:pt>
                <c:pt idx="3530">
                  <c:v>22/06/2016 20:42</c:v>
                </c:pt>
                <c:pt idx="3531">
                  <c:v>23/06/2016 19:32</c:v>
                </c:pt>
                <c:pt idx="3532">
                  <c:v>24/06/2016 3:00</c:v>
                </c:pt>
                <c:pt idx="3533">
                  <c:v>24/06/2016 11:28</c:v>
                </c:pt>
                <c:pt idx="3534">
                  <c:v>24/06/2016 16:55</c:v>
                </c:pt>
                <c:pt idx="3535">
                  <c:v>24/06/2016 18:34</c:v>
                </c:pt>
                <c:pt idx="3536">
                  <c:v>25/06/2016 20:41</c:v>
                </c:pt>
                <c:pt idx="3537">
                  <c:v>27/06/2016 4:37</c:v>
                </c:pt>
                <c:pt idx="3538">
                  <c:v>27/06/2016 6:28</c:v>
                </c:pt>
                <c:pt idx="3539">
                  <c:v>27/06/2016 10:47</c:v>
                </c:pt>
                <c:pt idx="3540">
                  <c:v>27/06/2016 15:19</c:v>
                </c:pt>
                <c:pt idx="3541">
                  <c:v>27/06/2016 21:01</c:v>
                </c:pt>
                <c:pt idx="3542">
                  <c:v>28/06/2016 1:49</c:v>
                </c:pt>
                <c:pt idx="3543">
                  <c:v>28/06/2016 15:58</c:v>
                </c:pt>
                <c:pt idx="3544">
                  <c:v>28/06/2016 17:21</c:v>
                </c:pt>
                <c:pt idx="3545">
                  <c:v>28/06/2016 22:00</c:v>
                </c:pt>
                <c:pt idx="3546">
                  <c:v>29/06/2016 1:09</c:v>
                </c:pt>
                <c:pt idx="3547">
                  <c:v>29/06/2016 16:50</c:v>
                </c:pt>
                <c:pt idx="3548">
                  <c:v>30/06/2016 2:27</c:v>
                </c:pt>
                <c:pt idx="3549">
                  <c:v>30/06/2016 21:13</c:v>
                </c:pt>
                <c:pt idx="3550">
                  <c:v>30/06/2016 22:17</c:v>
                </c:pt>
                <c:pt idx="3551">
                  <c:v>30/06/2016 23:04</c:v>
                </c:pt>
                <c:pt idx="3552">
                  <c:v>01/07/2016 1:09</c:v>
                </c:pt>
                <c:pt idx="3553">
                  <c:v>01/07/2016 7:33</c:v>
                </c:pt>
                <c:pt idx="3554">
                  <c:v>01/07/2016 15:41</c:v>
                </c:pt>
                <c:pt idx="3555">
                  <c:v>02/07/2016 13:03</c:v>
                </c:pt>
                <c:pt idx="3556">
                  <c:v>02/07/2016 14:00</c:v>
                </c:pt>
                <c:pt idx="3557">
                  <c:v>02/07/2016 16:22</c:v>
                </c:pt>
                <c:pt idx="3558">
                  <c:v>02/07/2016 22:14</c:v>
                </c:pt>
                <c:pt idx="3559">
                  <c:v>03/07/2016 22:01</c:v>
                </c:pt>
                <c:pt idx="3560">
                  <c:v>04/07/2016 4:00</c:v>
                </c:pt>
                <c:pt idx="3561">
                  <c:v>04/07/2016 8:10</c:v>
                </c:pt>
                <c:pt idx="3562">
                  <c:v>04/07/2016 16:07</c:v>
                </c:pt>
                <c:pt idx="3563">
                  <c:v>04/07/2016 16:46</c:v>
                </c:pt>
                <c:pt idx="3564">
                  <c:v>05/07/2016 12:06</c:v>
                </c:pt>
                <c:pt idx="3565">
                  <c:v>05/07/2016 14:00</c:v>
                </c:pt>
                <c:pt idx="3566">
                  <c:v>05/07/2016 16:00</c:v>
                </c:pt>
                <c:pt idx="3567">
                  <c:v>05/07/2016 16:34</c:v>
                </c:pt>
                <c:pt idx="3568">
                  <c:v>05/07/2016 16:41</c:v>
                </c:pt>
                <c:pt idx="3569">
                  <c:v>05/07/2016 19:22</c:v>
                </c:pt>
                <c:pt idx="3570">
                  <c:v>05/07/2016 20:57</c:v>
                </c:pt>
                <c:pt idx="3571">
                  <c:v>06/07/2016 19:01</c:v>
                </c:pt>
                <c:pt idx="3572">
                  <c:v>07/07/2016 4:32</c:v>
                </c:pt>
                <c:pt idx="3573">
                  <c:v>07/07/2016 23:44</c:v>
                </c:pt>
                <c:pt idx="3574">
                  <c:v>08/07/2016 1:32</c:v>
                </c:pt>
                <c:pt idx="3575">
                  <c:v>08/07/2016 10:20</c:v>
                </c:pt>
                <c:pt idx="3576">
                  <c:v>08/07/2016 11:22</c:v>
                </c:pt>
                <c:pt idx="3577">
                  <c:v>08/07/2016 18:08</c:v>
                </c:pt>
                <c:pt idx="3578">
                  <c:v>08/07/2016 18:38</c:v>
                </c:pt>
                <c:pt idx="3579">
                  <c:v>08/07/2016 19:32</c:v>
                </c:pt>
                <c:pt idx="3580">
                  <c:v>10/07/2016 3:42</c:v>
                </c:pt>
                <c:pt idx="3581">
                  <c:v>10/07/2016 18:48</c:v>
                </c:pt>
                <c:pt idx="3582">
                  <c:v>10/07/2016 19:54</c:v>
                </c:pt>
                <c:pt idx="3583">
                  <c:v>12/07/2016 22:23</c:v>
                </c:pt>
                <c:pt idx="3584">
                  <c:v>13/07/2016 0:37</c:v>
                </c:pt>
                <c:pt idx="3585">
                  <c:v>13/07/2016 21:08</c:v>
                </c:pt>
                <c:pt idx="3586">
                  <c:v>13/07/2016 22:53</c:v>
                </c:pt>
                <c:pt idx="3587">
                  <c:v>14/07/2016 0:13</c:v>
                </c:pt>
                <c:pt idx="3588">
                  <c:v>14/07/2016 11:32</c:v>
                </c:pt>
                <c:pt idx="3589">
                  <c:v>15/07/2016 10:35</c:v>
                </c:pt>
                <c:pt idx="3590">
                  <c:v>15/07/2016 14:30</c:v>
                </c:pt>
                <c:pt idx="3591">
                  <c:v>15/07/2016 22:45</c:v>
                </c:pt>
                <c:pt idx="3592">
                  <c:v>16/07/2016 0:06</c:v>
                </c:pt>
                <c:pt idx="3593">
                  <c:v>16/07/2016 6:20</c:v>
                </c:pt>
                <c:pt idx="3594">
                  <c:v>16/07/2016 12:44</c:v>
                </c:pt>
                <c:pt idx="3595">
                  <c:v>16/07/2016 20:09</c:v>
                </c:pt>
                <c:pt idx="3596">
                  <c:v>17/07/2016 18:13</c:v>
                </c:pt>
                <c:pt idx="3597">
                  <c:v>18/07/2016 12:05</c:v>
                </c:pt>
                <c:pt idx="3598">
                  <c:v>18/07/2016 14:31</c:v>
                </c:pt>
                <c:pt idx="3599">
                  <c:v>19/07/2016 2:38</c:v>
                </c:pt>
                <c:pt idx="3600">
                  <c:v>19/07/2016 16:52</c:v>
                </c:pt>
                <c:pt idx="3601">
                  <c:v>19/07/2016 20:24</c:v>
                </c:pt>
                <c:pt idx="3602">
                  <c:v>19/07/2016 21:52</c:v>
                </c:pt>
                <c:pt idx="3603">
                  <c:v>19/07/2016 23:54</c:v>
                </c:pt>
                <c:pt idx="3604">
                  <c:v>20/07/2016 4:01</c:v>
                </c:pt>
                <c:pt idx="3605">
                  <c:v>20/07/2016 10:05</c:v>
                </c:pt>
                <c:pt idx="3606">
                  <c:v>20/07/2016 15:01</c:v>
                </c:pt>
                <c:pt idx="3607">
                  <c:v>21/07/2016 14:48</c:v>
                </c:pt>
                <c:pt idx="3608">
                  <c:v>21/07/2016 18:41</c:v>
                </c:pt>
                <c:pt idx="3609">
                  <c:v>22/07/2016 7:52</c:v>
                </c:pt>
                <c:pt idx="3610">
                  <c:v>22/07/2016 15:45</c:v>
                </c:pt>
                <c:pt idx="3611">
                  <c:v>23/07/2016 16:01</c:v>
                </c:pt>
                <c:pt idx="3612">
                  <c:v>24/07/2016 3:07</c:v>
                </c:pt>
                <c:pt idx="3613">
                  <c:v>25/07/2016 6:41</c:v>
                </c:pt>
                <c:pt idx="3614">
                  <c:v>25/07/2016 10:51</c:v>
                </c:pt>
                <c:pt idx="3615">
                  <c:v>25/07/2016 16:44</c:v>
                </c:pt>
                <c:pt idx="3616">
                  <c:v>26/07/2016 14:34</c:v>
                </c:pt>
                <c:pt idx="3617">
                  <c:v>27/07/2016 4:56</c:v>
                </c:pt>
                <c:pt idx="3618">
                  <c:v>28/07/2016 15:14</c:v>
                </c:pt>
                <c:pt idx="3619">
                  <c:v>28/07/2016 17:00</c:v>
                </c:pt>
                <c:pt idx="3620">
                  <c:v>30/07/2016 9:32</c:v>
                </c:pt>
                <c:pt idx="3621">
                  <c:v>01/08/2016 0:44</c:v>
                </c:pt>
                <c:pt idx="3622">
                  <c:v>01/08/2016 14:45</c:v>
                </c:pt>
                <c:pt idx="3623">
                  <c:v>02/08/2016 2:58</c:v>
                </c:pt>
                <c:pt idx="3624">
                  <c:v>02/08/2016 15:59</c:v>
                </c:pt>
                <c:pt idx="3625">
                  <c:v>02/08/2016 20:19</c:v>
                </c:pt>
                <c:pt idx="3626">
                  <c:v>03/08/2016 0:45</c:v>
                </c:pt>
                <c:pt idx="3627">
                  <c:v>03/08/2016 12:34</c:v>
                </c:pt>
                <c:pt idx="3628">
                  <c:v>03/08/2016 16:36</c:v>
                </c:pt>
                <c:pt idx="3629">
                  <c:v>03/08/2016 17:03</c:v>
                </c:pt>
                <c:pt idx="3630">
                  <c:v>04/08/2016 1:35</c:v>
                </c:pt>
                <c:pt idx="3631">
                  <c:v>04/08/2016 7:05</c:v>
                </c:pt>
                <c:pt idx="3632">
                  <c:v>04/08/2016 22:12</c:v>
                </c:pt>
                <c:pt idx="3633">
                  <c:v>08/08/2016 11:20</c:v>
                </c:pt>
                <c:pt idx="3634">
                  <c:v>08/08/2016 16:15</c:v>
                </c:pt>
                <c:pt idx="3635">
                  <c:v>08/08/2016 21:42</c:v>
                </c:pt>
                <c:pt idx="3636">
                  <c:v>09/08/2016 7:38</c:v>
                </c:pt>
                <c:pt idx="3637">
                  <c:v>09/08/2016 21:35</c:v>
                </c:pt>
                <c:pt idx="3638">
                  <c:v>10/08/2016 1:36</c:v>
                </c:pt>
                <c:pt idx="3639">
                  <c:v>10/08/2016 18:00</c:v>
                </c:pt>
                <c:pt idx="3640">
                  <c:v>10/08/2016 20:03</c:v>
                </c:pt>
                <c:pt idx="3641">
                  <c:v>11/08/2016 0:16</c:v>
                </c:pt>
                <c:pt idx="3642">
                  <c:v>11/08/2016 10:21</c:v>
                </c:pt>
                <c:pt idx="3643">
                  <c:v>11/08/2016 20:46</c:v>
                </c:pt>
                <c:pt idx="3644">
                  <c:v>12/08/2016 12:35</c:v>
                </c:pt>
                <c:pt idx="3645">
                  <c:v>13/08/2016 14:02</c:v>
                </c:pt>
                <c:pt idx="3646">
                  <c:v>14/08/2016 0:50</c:v>
                </c:pt>
                <c:pt idx="3647">
                  <c:v>14/08/2016 15:28</c:v>
                </c:pt>
                <c:pt idx="3648">
                  <c:v>15/08/2016 14:49</c:v>
                </c:pt>
                <c:pt idx="3649">
                  <c:v>15/08/2016 21:10</c:v>
                </c:pt>
                <c:pt idx="3650">
                  <c:v>16/08/2016 1:16</c:v>
                </c:pt>
                <c:pt idx="3651">
                  <c:v>16/08/2016 17:58</c:v>
                </c:pt>
                <c:pt idx="3652">
                  <c:v>17/08/2016 23:10</c:v>
                </c:pt>
                <c:pt idx="3653">
                  <c:v>18/08/2016 6:41</c:v>
                </c:pt>
                <c:pt idx="3654">
                  <c:v>18/08/2016 18:08</c:v>
                </c:pt>
                <c:pt idx="3655">
                  <c:v>19/08/2016 19:51</c:v>
                </c:pt>
                <c:pt idx="3656">
                  <c:v>19/08/2016 20:26</c:v>
                </c:pt>
                <c:pt idx="3657">
                  <c:v>19/08/2016 20:30</c:v>
                </c:pt>
                <c:pt idx="3658">
                  <c:v>20/08/2016 13:50</c:v>
                </c:pt>
                <c:pt idx="3659">
                  <c:v>21/08/2016 8:29</c:v>
                </c:pt>
                <c:pt idx="3660">
                  <c:v>21/08/2016 20:53</c:v>
                </c:pt>
                <c:pt idx="3661">
                  <c:v>22/08/2016 5:45</c:v>
                </c:pt>
                <c:pt idx="3662">
                  <c:v>22/08/2016 16:04</c:v>
                </c:pt>
                <c:pt idx="3663">
                  <c:v>22/08/2016 17:32</c:v>
                </c:pt>
                <c:pt idx="3664">
                  <c:v>23/08/2016 1:17</c:v>
                </c:pt>
                <c:pt idx="3665">
                  <c:v>23/08/2016 17:00</c:v>
                </c:pt>
                <c:pt idx="3666">
                  <c:v>23/08/2016 18:22</c:v>
                </c:pt>
                <c:pt idx="3667">
                  <c:v>23/08/2016 21:47</c:v>
                </c:pt>
                <c:pt idx="3668">
                  <c:v>24/08/2016 1:21</c:v>
                </c:pt>
                <c:pt idx="3669">
                  <c:v>24/08/2016 8:20</c:v>
                </c:pt>
                <c:pt idx="3670">
                  <c:v>25/08/2016 5:26</c:v>
                </c:pt>
                <c:pt idx="3671">
                  <c:v>25/08/2016 7:35</c:v>
                </c:pt>
                <c:pt idx="3672">
                  <c:v>26/08/2016 8:46</c:v>
                </c:pt>
                <c:pt idx="3673">
                  <c:v>27/08/2016 7:29</c:v>
                </c:pt>
                <c:pt idx="3674">
                  <c:v>27/08/2016 10:37</c:v>
                </c:pt>
                <c:pt idx="3675">
                  <c:v>29/08/2016 6:15</c:v>
                </c:pt>
                <c:pt idx="3676">
                  <c:v>29/08/2016 11:35</c:v>
                </c:pt>
                <c:pt idx="3677">
                  <c:v>29/08/2016 14:43</c:v>
                </c:pt>
                <c:pt idx="3678">
                  <c:v>29/08/2016 19:14</c:v>
                </c:pt>
                <c:pt idx="3679">
                  <c:v>29/08/2016 22:24</c:v>
                </c:pt>
                <c:pt idx="3680">
                  <c:v>30/08/2016 3:35</c:v>
                </c:pt>
                <c:pt idx="3681">
                  <c:v>30/08/2016 14:24</c:v>
                </c:pt>
                <c:pt idx="3682">
                  <c:v>30/08/2016 14:58</c:v>
                </c:pt>
                <c:pt idx="3683">
                  <c:v>30/08/2016 15:25</c:v>
                </c:pt>
                <c:pt idx="3684">
                  <c:v>30/08/2016 15:45</c:v>
                </c:pt>
                <c:pt idx="3685">
                  <c:v>30/08/2016 21:52</c:v>
                </c:pt>
                <c:pt idx="3686">
                  <c:v>30/08/2016 22:03</c:v>
                </c:pt>
                <c:pt idx="3687">
                  <c:v>31/08/2016 20:11</c:v>
                </c:pt>
                <c:pt idx="3688">
                  <c:v>01/09/2016 6:27</c:v>
                </c:pt>
                <c:pt idx="3689">
                  <c:v>01/09/2016 8:33</c:v>
                </c:pt>
                <c:pt idx="3690">
                  <c:v>01/09/2016 16:12</c:v>
                </c:pt>
                <c:pt idx="3691">
                  <c:v>01/09/2016 17:19</c:v>
                </c:pt>
                <c:pt idx="3692">
                  <c:v>01/09/2016 18:15</c:v>
                </c:pt>
                <c:pt idx="3693">
                  <c:v>02/09/2016 2:55</c:v>
                </c:pt>
                <c:pt idx="3694">
                  <c:v>02/09/2016 3:25</c:v>
                </c:pt>
                <c:pt idx="3695">
                  <c:v>02/09/2016 8:19</c:v>
                </c:pt>
                <c:pt idx="3696">
                  <c:v>02/09/2016 18:04</c:v>
                </c:pt>
                <c:pt idx="3697">
                  <c:v>02/09/2016 19:10</c:v>
                </c:pt>
                <c:pt idx="3698">
                  <c:v>03/09/2016 1:11</c:v>
                </c:pt>
                <c:pt idx="3699">
                  <c:v>05/09/2016 15:00</c:v>
                </c:pt>
                <c:pt idx="3700">
                  <c:v>05/09/2016 19:50</c:v>
                </c:pt>
                <c:pt idx="3701">
                  <c:v>06/09/2016 11:11</c:v>
                </c:pt>
                <c:pt idx="3702">
                  <c:v>06/09/2016 15:15</c:v>
                </c:pt>
                <c:pt idx="3703">
                  <c:v>06/09/2016 19:15</c:v>
                </c:pt>
                <c:pt idx="3704">
                  <c:v>06/09/2016 22:27</c:v>
                </c:pt>
                <c:pt idx="3705">
                  <c:v>07/09/2016 3:26</c:v>
                </c:pt>
                <c:pt idx="3706">
                  <c:v>07/09/2016 21:51</c:v>
                </c:pt>
                <c:pt idx="3707">
                  <c:v>08/09/2016 9:20</c:v>
                </c:pt>
                <c:pt idx="3708">
                  <c:v>09/09/2016 10:28</c:v>
                </c:pt>
                <c:pt idx="3709">
                  <c:v>09/09/2016 10:56</c:v>
                </c:pt>
                <c:pt idx="3710">
                  <c:v>09/09/2016 18:25</c:v>
                </c:pt>
                <c:pt idx="3711">
                  <c:v>10/09/2016 14:32</c:v>
                </c:pt>
                <c:pt idx="3712">
                  <c:v>12/09/2016 15:15</c:v>
                </c:pt>
                <c:pt idx="3713">
                  <c:v>13/09/2016 15:12</c:v>
                </c:pt>
                <c:pt idx="3714">
                  <c:v>13/09/2016 16:03</c:v>
                </c:pt>
                <c:pt idx="3715">
                  <c:v>13/09/2016 18:00</c:v>
                </c:pt>
                <c:pt idx="3716">
                  <c:v>14/09/2016 6:04</c:v>
                </c:pt>
                <c:pt idx="3717">
                  <c:v>14/09/2016 7:22</c:v>
                </c:pt>
                <c:pt idx="3718">
                  <c:v>14/09/2016 10:53</c:v>
                </c:pt>
                <c:pt idx="3719">
                  <c:v>14/09/2016 22:55</c:v>
                </c:pt>
                <c:pt idx="3720">
                  <c:v>15/09/2016 5:28</c:v>
                </c:pt>
                <c:pt idx="3721">
                  <c:v>15/09/2016 6:55</c:v>
                </c:pt>
                <c:pt idx="3722">
                  <c:v>15/09/2016 15:36</c:v>
                </c:pt>
                <c:pt idx="3723">
                  <c:v>15/09/2016 16:33</c:v>
                </c:pt>
                <c:pt idx="3724">
                  <c:v>15/09/2016 20:22</c:v>
                </c:pt>
                <c:pt idx="3725">
                  <c:v>16/09/2016 12:05</c:v>
                </c:pt>
                <c:pt idx="3726">
                  <c:v>16/09/2016 15:43</c:v>
                </c:pt>
                <c:pt idx="3727">
                  <c:v>17/09/2016 22:08</c:v>
                </c:pt>
                <c:pt idx="3728">
                  <c:v>18/09/2016 18:28</c:v>
                </c:pt>
                <c:pt idx="3729">
                  <c:v>19/09/2016 7:53</c:v>
                </c:pt>
                <c:pt idx="3730">
                  <c:v>19/09/2016 8:21</c:v>
                </c:pt>
                <c:pt idx="3731">
                  <c:v>19/09/2016 8:57</c:v>
                </c:pt>
                <c:pt idx="3732">
                  <c:v>19/09/2016 10:38</c:v>
                </c:pt>
                <c:pt idx="3733">
                  <c:v>20/09/2016 2:48</c:v>
                </c:pt>
                <c:pt idx="3734">
                  <c:v>20/09/2016 11:05</c:v>
                </c:pt>
                <c:pt idx="3735">
                  <c:v>20/09/2016 14:04</c:v>
                </c:pt>
                <c:pt idx="3736">
                  <c:v>20/09/2016 20:11</c:v>
                </c:pt>
                <c:pt idx="3737">
                  <c:v>21/09/2016 14:45</c:v>
                </c:pt>
                <c:pt idx="3738">
                  <c:v>21/09/2016 21:36</c:v>
                </c:pt>
                <c:pt idx="3739">
                  <c:v>23/09/2016 14:45</c:v>
                </c:pt>
                <c:pt idx="3740">
                  <c:v>23/09/2016 15:29</c:v>
                </c:pt>
                <c:pt idx="3741">
                  <c:v>23/09/2016 20:50</c:v>
                </c:pt>
                <c:pt idx="3742">
                  <c:v>24/09/2016 0:24</c:v>
                </c:pt>
                <c:pt idx="3743">
                  <c:v>26/09/2016 10:06</c:v>
                </c:pt>
                <c:pt idx="3744">
                  <c:v>26/09/2016 10:36</c:v>
                </c:pt>
                <c:pt idx="3745">
                  <c:v>26/09/2016 13:11</c:v>
                </c:pt>
                <c:pt idx="3746">
                  <c:v>26/09/2016 19:20</c:v>
                </c:pt>
                <c:pt idx="3747">
                  <c:v>27/09/2016 6:40</c:v>
                </c:pt>
                <c:pt idx="3748">
                  <c:v>27/09/2016 22:01</c:v>
                </c:pt>
                <c:pt idx="3749">
                  <c:v>29/09/2016 23:43</c:v>
                </c:pt>
                <c:pt idx="3750">
                  <c:v>30/09/2016 15:11</c:v>
                </c:pt>
                <c:pt idx="3751">
                  <c:v>30/09/2016 15:25</c:v>
                </c:pt>
                <c:pt idx="3752">
                  <c:v>01/10/2016 12:50</c:v>
                </c:pt>
                <c:pt idx="3753">
                  <c:v>01/10/2016 16:01</c:v>
                </c:pt>
                <c:pt idx="3754">
                  <c:v>02/10/2016 8:49</c:v>
                </c:pt>
                <c:pt idx="3755">
                  <c:v>03/10/2016 2:13</c:v>
                </c:pt>
                <c:pt idx="3756">
                  <c:v>03/10/2016 21:31</c:v>
                </c:pt>
                <c:pt idx="3757">
                  <c:v>04/10/2016 10:43</c:v>
                </c:pt>
                <c:pt idx="3758">
                  <c:v>04/10/2016 18:00</c:v>
                </c:pt>
                <c:pt idx="3759">
                  <c:v>04/10/2016 19:39</c:v>
                </c:pt>
                <c:pt idx="3760">
                  <c:v>05/10/2016 13:06</c:v>
                </c:pt>
                <c:pt idx="3761">
                  <c:v>06/10/2016 13:10</c:v>
                </c:pt>
                <c:pt idx="3762">
                  <c:v>06/10/2016 13:29</c:v>
                </c:pt>
                <c:pt idx="3763">
                  <c:v>06/10/2016 14:57</c:v>
                </c:pt>
                <c:pt idx="3764">
                  <c:v>06/10/2016 17:48</c:v>
                </c:pt>
                <c:pt idx="3765">
                  <c:v>06/10/2016 22:11</c:v>
                </c:pt>
                <c:pt idx="3766">
                  <c:v>08/10/2016 0:09</c:v>
                </c:pt>
                <c:pt idx="3767">
                  <c:v>08/10/2016 10:05</c:v>
                </c:pt>
                <c:pt idx="3768">
                  <c:v>09/10/2016 23:09</c:v>
                </c:pt>
                <c:pt idx="3769">
                  <c:v>11/10/2016 4:15</c:v>
                </c:pt>
                <c:pt idx="3770">
                  <c:v>11/10/2016 11:16</c:v>
                </c:pt>
                <c:pt idx="3771">
                  <c:v>11/10/2016 12:37</c:v>
                </c:pt>
                <c:pt idx="3772">
                  <c:v>11/10/2016 23:22</c:v>
                </c:pt>
                <c:pt idx="3773">
                  <c:v>12/10/2016 11:10</c:v>
                </c:pt>
                <c:pt idx="3774">
                  <c:v>12/10/2016 17:41</c:v>
                </c:pt>
                <c:pt idx="3775">
                  <c:v>13/10/2016 0:07</c:v>
                </c:pt>
                <c:pt idx="3776">
                  <c:v>13/10/2016 17:12</c:v>
                </c:pt>
                <c:pt idx="3777">
                  <c:v>13/10/2016 19:19</c:v>
                </c:pt>
                <c:pt idx="3778">
                  <c:v>13/10/2016 20:40</c:v>
                </c:pt>
                <c:pt idx="3779">
                  <c:v>14/10/2016 9:17</c:v>
                </c:pt>
                <c:pt idx="3780">
                  <c:v>15/10/2016 16:34</c:v>
                </c:pt>
                <c:pt idx="3781">
                  <c:v>15/10/2016 19:26</c:v>
                </c:pt>
                <c:pt idx="3782">
                  <c:v>17/10/2016 13:15</c:v>
                </c:pt>
                <c:pt idx="3783">
                  <c:v>17/10/2016 14:51</c:v>
                </c:pt>
                <c:pt idx="3784">
                  <c:v>18/10/2016 3:10</c:v>
                </c:pt>
                <c:pt idx="3785">
                  <c:v>18/10/2016 4:14</c:v>
                </c:pt>
                <c:pt idx="3786">
                  <c:v>18/10/2016 7:45</c:v>
                </c:pt>
                <c:pt idx="3787">
                  <c:v>18/10/2016 10:36</c:v>
                </c:pt>
                <c:pt idx="3788">
                  <c:v>19/10/2016 0:31</c:v>
                </c:pt>
                <c:pt idx="3789">
                  <c:v>19/10/2016 14:43</c:v>
                </c:pt>
                <c:pt idx="3790">
                  <c:v>19/10/2016 18:03</c:v>
                </c:pt>
                <c:pt idx="3791">
                  <c:v>20/10/2016 11:14</c:v>
                </c:pt>
                <c:pt idx="3792">
                  <c:v>21/10/2016 9:44</c:v>
                </c:pt>
                <c:pt idx="3793">
                  <c:v>21/10/2016 19:25</c:v>
                </c:pt>
                <c:pt idx="3794">
                  <c:v>22/10/2016 3:36</c:v>
                </c:pt>
                <c:pt idx="3795">
                  <c:v>22/10/2016 10:50</c:v>
                </c:pt>
                <c:pt idx="3796">
                  <c:v>22/10/2016 23:17</c:v>
                </c:pt>
                <c:pt idx="3797">
                  <c:v>23/10/2016 16:00</c:v>
                </c:pt>
                <c:pt idx="3798">
                  <c:v>25/10/2016 4:14</c:v>
                </c:pt>
                <c:pt idx="3799">
                  <c:v>25/10/2016 17:26</c:v>
                </c:pt>
                <c:pt idx="3800">
                  <c:v>26/10/2016 14:16</c:v>
                </c:pt>
                <c:pt idx="3801">
                  <c:v>26/10/2016 19:15</c:v>
                </c:pt>
                <c:pt idx="3802">
                  <c:v>26/10/2016 20:53</c:v>
                </c:pt>
                <c:pt idx="3803">
                  <c:v>27/10/2016 14:27</c:v>
                </c:pt>
                <c:pt idx="3804">
                  <c:v>27/10/2016 18:20</c:v>
                </c:pt>
                <c:pt idx="3805">
                  <c:v>29/10/2016 22:55</c:v>
                </c:pt>
                <c:pt idx="3806">
                  <c:v>30/10/2016 13:51</c:v>
                </c:pt>
                <c:pt idx="3807">
                  <c:v>30/10/2016 15:01</c:v>
                </c:pt>
                <c:pt idx="3808">
                  <c:v>30/10/2016 16:01</c:v>
                </c:pt>
                <c:pt idx="3809">
                  <c:v>01/11/2016 1:23</c:v>
                </c:pt>
                <c:pt idx="3810">
                  <c:v>01/11/2016 4:06</c:v>
                </c:pt>
                <c:pt idx="3811">
                  <c:v>01/11/2016 6:18</c:v>
                </c:pt>
                <c:pt idx="3812">
                  <c:v>01/11/2016 10:32</c:v>
                </c:pt>
                <c:pt idx="3813">
                  <c:v>01/11/2016 11:41</c:v>
                </c:pt>
                <c:pt idx="3814">
                  <c:v>01/11/2016 16:01</c:v>
                </c:pt>
                <c:pt idx="3815">
                  <c:v>01/11/2016 16:34</c:v>
                </c:pt>
                <c:pt idx="3816">
                  <c:v>01/11/2016 16:39</c:v>
                </c:pt>
                <c:pt idx="3817">
                  <c:v>01/11/2016 19:58</c:v>
                </c:pt>
                <c:pt idx="3818">
                  <c:v>02/11/2016 1:33</c:v>
                </c:pt>
                <c:pt idx="3819">
                  <c:v>02/11/2016 14:00</c:v>
                </c:pt>
                <c:pt idx="3820">
                  <c:v>02/11/2016 14:05</c:v>
                </c:pt>
                <c:pt idx="3821">
                  <c:v>02/11/2016 17:13</c:v>
                </c:pt>
                <c:pt idx="3822">
                  <c:v>02/11/2016 22:36</c:v>
                </c:pt>
                <c:pt idx="3823">
                  <c:v>02/11/2016 23:53</c:v>
                </c:pt>
                <c:pt idx="3824">
                  <c:v>03/11/2016 0:07</c:v>
                </c:pt>
                <c:pt idx="3825">
                  <c:v>03/11/2016 16:03</c:v>
                </c:pt>
                <c:pt idx="3826">
                  <c:v>04/11/2016 11:01</c:v>
                </c:pt>
                <c:pt idx="3827">
                  <c:v>04/11/2016 14:04</c:v>
                </c:pt>
                <c:pt idx="3828">
                  <c:v>04/11/2016 20:54</c:v>
                </c:pt>
                <c:pt idx="3829">
                  <c:v>04/11/2016 22:22</c:v>
                </c:pt>
                <c:pt idx="3830">
                  <c:v>05/11/2016 23:00</c:v>
                </c:pt>
                <c:pt idx="3831">
                  <c:v>06/11/2016 11:24</c:v>
                </c:pt>
                <c:pt idx="3832">
                  <c:v>07/11/2016 8:26</c:v>
                </c:pt>
                <c:pt idx="3833">
                  <c:v>08/11/2016 10:50</c:v>
                </c:pt>
                <c:pt idx="3834">
                  <c:v>08/11/2016 14:48</c:v>
                </c:pt>
                <c:pt idx="3835">
                  <c:v>08/11/2016 16:15</c:v>
                </c:pt>
                <c:pt idx="3836">
                  <c:v>09/11/2016 3:37</c:v>
                </c:pt>
                <c:pt idx="3837">
                  <c:v>09/11/2016 10:05</c:v>
                </c:pt>
                <c:pt idx="3838">
                  <c:v>10/11/2016 0:00</c:v>
                </c:pt>
                <c:pt idx="3839">
                  <c:v>11/11/2016 16:20</c:v>
                </c:pt>
                <c:pt idx="3840">
                  <c:v>11/11/2016 23:22</c:v>
                </c:pt>
                <c:pt idx="3841">
                  <c:v>13/11/2016 21:01</c:v>
                </c:pt>
                <c:pt idx="3842">
                  <c:v>14/11/2016 17:04</c:v>
                </c:pt>
                <c:pt idx="3843">
                  <c:v>14/11/2016 17:34</c:v>
                </c:pt>
                <c:pt idx="3844">
                  <c:v>14/11/2016 21:01</c:v>
                </c:pt>
                <c:pt idx="3845">
                  <c:v>15/11/2016 0:42</c:v>
                </c:pt>
                <c:pt idx="3846">
                  <c:v>15/11/2016 4:30</c:v>
                </c:pt>
                <c:pt idx="3847">
                  <c:v>15/11/2016 5:09</c:v>
                </c:pt>
                <c:pt idx="3848">
                  <c:v>15/11/2016 13:34</c:v>
                </c:pt>
                <c:pt idx="3849">
                  <c:v>15/11/2016 13:39</c:v>
                </c:pt>
                <c:pt idx="3850">
                  <c:v>15/11/2016 13:58</c:v>
                </c:pt>
                <c:pt idx="3851">
                  <c:v>15/11/2016 17:50</c:v>
                </c:pt>
                <c:pt idx="3852">
                  <c:v>15/11/2016 20:28</c:v>
                </c:pt>
                <c:pt idx="3853">
                  <c:v>16/11/2016 0:59</c:v>
                </c:pt>
                <c:pt idx="3854">
                  <c:v>16/11/2016 6:13</c:v>
                </c:pt>
                <c:pt idx="3855">
                  <c:v>16/11/2016 8:01</c:v>
                </c:pt>
                <c:pt idx="3856">
                  <c:v>16/11/2016 17:36</c:v>
                </c:pt>
                <c:pt idx="3857">
                  <c:v>16/11/2016 20:36</c:v>
                </c:pt>
                <c:pt idx="3858">
                  <c:v>17/11/2016 20:25</c:v>
                </c:pt>
                <c:pt idx="3859">
                  <c:v>18/11/2016 2:37</c:v>
                </c:pt>
                <c:pt idx="3860">
                  <c:v>18/11/2016 6:09</c:v>
                </c:pt>
                <c:pt idx="3861">
                  <c:v>18/11/2016 9:20</c:v>
                </c:pt>
                <c:pt idx="3862">
                  <c:v>18/11/2016 18:30</c:v>
                </c:pt>
                <c:pt idx="3863">
                  <c:v>18/11/2016 19:11</c:v>
                </c:pt>
                <c:pt idx="3864">
                  <c:v>19/11/2016 0:23</c:v>
                </c:pt>
                <c:pt idx="3865">
                  <c:v>19/11/2016 0:45</c:v>
                </c:pt>
                <c:pt idx="3866">
                  <c:v>19/11/2016 17:49</c:v>
                </c:pt>
                <c:pt idx="3867">
                  <c:v>20/11/2016 2:38</c:v>
                </c:pt>
                <c:pt idx="3868">
                  <c:v>20/11/2016 23:33</c:v>
                </c:pt>
                <c:pt idx="3869">
                  <c:v>21/11/2016 6:11</c:v>
                </c:pt>
                <c:pt idx="3870">
                  <c:v>21/11/2016 14:59</c:v>
                </c:pt>
                <c:pt idx="3871">
                  <c:v>21/11/2016 17:03</c:v>
                </c:pt>
                <c:pt idx="3872">
                  <c:v>22/11/2016 9:01</c:v>
                </c:pt>
                <c:pt idx="3873">
                  <c:v>22/11/2016 14:59</c:v>
                </c:pt>
                <c:pt idx="3874">
                  <c:v>22/11/2016 15:55</c:v>
                </c:pt>
                <c:pt idx="3875">
                  <c:v>23/11/2016 0:15</c:v>
                </c:pt>
                <c:pt idx="3876">
                  <c:v>23/11/2016 1:59</c:v>
                </c:pt>
                <c:pt idx="3877">
                  <c:v>23/11/2016 7:42</c:v>
                </c:pt>
                <c:pt idx="3878">
                  <c:v>23/11/2016 17:58</c:v>
                </c:pt>
                <c:pt idx="3879">
                  <c:v>23/11/2016 20:25</c:v>
                </c:pt>
                <c:pt idx="3880">
                  <c:v>26/11/2016 19:18</c:v>
                </c:pt>
                <c:pt idx="3881">
                  <c:v>27/11/2016 3:59</c:v>
                </c:pt>
                <c:pt idx="3882">
                  <c:v>27/11/2016 21:48</c:v>
                </c:pt>
                <c:pt idx="3883">
                  <c:v>28/11/2016 5:05</c:v>
                </c:pt>
                <c:pt idx="3884">
                  <c:v>28/11/2016 18:29</c:v>
                </c:pt>
                <c:pt idx="3885">
                  <c:v>28/11/2016 19:18</c:v>
                </c:pt>
                <c:pt idx="3886">
                  <c:v>28/11/2016 19:25</c:v>
                </c:pt>
                <c:pt idx="3887">
                  <c:v>28/11/2016 22:00</c:v>
                </c:pt>
                <c:pt idx="3888">
                  <c:v>29/11/2016 5:08</c:v>
                </c:pt>
                <c:pt idx="3889">
                  <c:v>29/11/2016 22:01</c:v>
                </c:pt>
                <c:pt idx="3890">
                  <c:v>30/11/2016 2:03</c:v>
                </c:pt>
                <c:pt idx="3891">
                  <c:v>30/11/2016 4:29</c:v>
                </c:pt>
                <c:pt idx="3892">
                  <c:v>30/11/2016 8:03</c:v>
                </c:pt>
                <c:pt idx="3893">
                  <c:v>30/11/2016 20:34</c:v>
                </c:pt>
                <c:pt idx="3894">
                  <c:v>30/11/2016 22:50</c:v>
                </c:pt>
                <c:pt idx="3895">
                  <c:v>01/12/2016 15:53</c:v>
                </c:pt>
                <c:pt idx="3896">
                  <c:v>01/12/2016 16:34</c:v>
                </c:pt>
                <c:pt idx="3897">
                  <c:v>01/12/2016 18:20</c:v>
                </c:pt>
                <c:pt idx="3898">
                  <c:v>01/12/2016 22:03</c:v>
                </c:pt>
                <c:pt idx="3899">
                  <c:v>02/12/2016 2:46</c:v>
                </c:pt>
                <c:pt idx="3900">
                  <c:v>03/12/2016 1:47</c:v>
                </c:pt>
                <c:pt idx="3901">
                  <c:v>03/12/2016 21:29</c:v>
                </c:pt>
                <c:pt idx="3902">
                  <c:v>03/12/2016 22:13</c:v>
                </c:pt>
                <c:pt idx="3903">
                  <c:v>04/12/2016 6:04</c:v>
                </c:pt>
                <c:pt idx="3904">
                  <c:v>04/12/2016 16:02</c:v>
                </c:pt>
                <c:pt idx="3905">
                  <c:v>04/12/2016 20:12</c:v>
                </c:pt>
                <c:pt idx="3906">
                  <c:v>05/12/2016 0:04</c:v>
                </c:pt>
                <c:pt idx="3907">
                  <c:v>05/12/2016 3:14</c:v>
                </c:pt>
                <c:pt idx="3908">
                  <c:v>05/12/2016 13:06</c:v>
                </c:pt>
                <c:pt idx="3909">
                  <c:v>05/12/2016 23:51</c:v>
                </c:pt>
                <c:pt idx="3910">
                  <c:v>06/12/2016 19:47</c:v>
                </c:pt>
                <c:pt idx="3911">
                  <c:v>06/12/2016 21:02</c:v>
                </c:pt>
                <c:pt idx="3912">
                  <c:v>07/12/2016 13:05</c:v>
                </c:pt>
                <c:pt idx="3913">
                  <c:v>07/12/2016 16:49</c:v>
                </c:pt>
                <c:pt idx="3914">
                  <c:v>07/12/2016 18:00</c:v>
                </c:pt>
                <c:pt idx="3915">
                  <c:v>07/12/2016 19:05</c:v>
                </c:pt>
                <c:pt idx="3916">
                  <c:v>07/12/2016 22:49</c:v>
                </c:pt>
                <c:pt idx="3917">
                  <c:v>08/12/2016 0:17</c:v>
                </c:pt>
                <c:pt idx="3918">
                  <c:v>08/12/2016 5:38</c:v>
                </c:pt>
                <c:pt idx="3919">
                  <c:v>08/12/2016 7:12</c:v>
                </c:pt>
                <c:pt idx="3920">
                  <c:v>09/12/2016 22:35</c:v>
                </c:pt>
                <c:pt idx="3921">
                  <c:v>09/12/2016 23:06</c:v>
                </c:pt>
                <c:pt idx="3922">
                  <c:v>10/12/2016 1:18</c:v>
                </c:pt>
                <c:pt idx="3923">
                  <c:v>10/12/2016 10:34</c:v>
                </c:pt>
                <c:pt idx="3924">
                  <c:v>11/12/2016 16:31</c:v>
                </c:pt>
                <c:pt idx="3925">
                  <c:v>12/12/2016 17:49</c:v>
                </c:pt>
                <c:pt idx="3926">
                  <c:v>13/12/2016 2:54</c:v>
                </c:pt>
                <c:pt idx="3927">
                  <c:v>14/12/2016 23:07</c:v>
                </c:pt>
                <c:pt idx="3928">
                  <c:v>15/12/2016 21:48</c:v>
                </c:pt>
                <c:pt idx="3929">
                  <c:v>16/12/2016 1:35</c:v>
                </c:pt>
                <c:pt idx="3930">
                  <c:v>16/12/2016 17:16</c:v>
                </c:pt>
                <c:pt idx="3931">
                  <c:v>17/12/2016 1:49</c:v>
                </c:pt>
                <c:pt idx="3932">
                  <c:v>17/12/2016 4:46</c:v>
                </c:pt>
                <c:pt idx="3933">
                  <c:v>17/12/2016 5:17</c:v>
                </c:pt>
                <c:pt idx="3934">
                  <c:v>18/12/2016 20:16</c:v>
                </c:pt>
                <c:pt idx="3935">
                  <c:v>18/12/2016 21:10</c:v>
                </c:pt>
                <c:pt idx="3936">
                  <c:v>19/12/2016 15:16</c:v>
                </c:pt>
                <c:pt idx="3937">
                  <c:v>20/12/2016 15:57</c:v>
                </c:pt>
                <c:pt idx="3938">
                  <c:v>21/12/2016 0:44</c:v>
                </c:pt>
                <c:pt idx="3939">
                  <c:v>21/12/2016 20:51</c:v>
                </c:pt>
                <c:pt idx="3940">
                  <c:v>22/12/2016 4:37</c:v>
                </c:pt>
                <c:pt idx="3941">
                  <c:v>22/12/2016 11:47</c:v>
                </c:pt>
                <c:pt idx="3942">
                  <c:v>22/12/2016 22:04</c:v>
                </c:pt>
                <c:pt idx="3943">
                  <c:v>24/12/2016 17:05</c:v>
                </c:pt>
                <c:pt idx="3944">
                  <c:v>24/12/2016 19:51</c:v>
                </c:pt>
                <c:pt idx="3945">
                  <c:v>26/12/2016 21:41</c:v>
                </c:pt>
                <c:pt idx="3946">
                  <c:v>27/12/2016 18:08</c:v>
                </c:pt>
                <c:pt idx="3947">
                  <c:v>28/12/2016 0:09</c:v>
                </c:pt>
                <c:pt idx="3948">
                  <c:v>28/12/2016 1:26</c:v>
                </c:pt>
                <c:pt idx="3949">
                  <c:v>28/12/2016 18:54</c:v>
                </c:pt>
                <c:pt idx="3950">
                  <c:v>28/12/2016 20:57</c:v>
                </c:pt>
                <c:pt idx="3951">
                  <c:v>29/12/2016 12:01</c:v>
                </c:pt>
                <c:pt idx="3952">
                  <c:v>29/12/2016 19:51</c:v>
                </c:pt>
                <c:pt idx="3953">
                  <c:v>29/12/2016 22:35</c:v>
                </c:pt>
                <c:pt idx="3954">
                  <c:v>30/12/2016 18:54</c:v>
                </c:pt>
                <c:pt idx="3955">
                  <c:v>30/12/2016 18:56</c:v>
                </c:pt>
                <c:pt idx="3956">
                  <c:v>30/12/2016 21:06</c:v>
                </c:pt>
                <c:pt idx="3957">
                  <c:v>01/01/2017 17:35</c:v>
                </c:pt>
                <c:pt idx="3958">
                  <c:v>01/01/2017 21:45</c:v>
                </c:pt>
                <c:pt idx="3959">
                  <c:v>02/01/2017 13:05</c:v>
                </c:pt>
                <c:pt idx="3960">
                  <c:v>02/01/2017 15:55</c:v>
                </c:pt>
                <c:pt idx="3961">
                  <c:v>02/01/2017 21:50</c:v>
                </c:pt>
                <c:pt idx="3962">
                  <c:v>03/01/2017 14:46</c:v>
                </c:pt>
                <c:pt idx="3963">
                  <c:v>03/01/2017 16:36</c:v>
                </c:pt>
                <c:pt idx="3964">
                  <c:v>05/01/2017 16:38</c:v>
                </c:pt>
                <c:pt idx="3965">
                  <c:v>05/01/2017 20:05</c:v>
                </c:pt>
                <c:pt idx="3966">
                  <c:v>06/01/2017 14:23</c:v>
                </c:pt>
                <c:pt idx="3967">
                  <c:v>06/01/2017 16:25</c:v>
                </c:pt>
                <c:pt idx="3968">
                  <c:v>06/01/2017 20:21</c:v>
                </c:pt>
                <c:pt idx="3969">
                  <c:v>07/01/2017 5:54</c:v>
                </c:pt>
                <c:pt idx="3970">
                  <c:v>07/01/2017 7:16</c:v>
                </c:pt>
                <c:pt idx="3971">
                  <c:v>07/01/2017 16:20</c:v>
                </c:pt>
                <c:pt idx="3972">
                  <c:v>09/01/2017 9:59</c:v>
                </c:pt>
                <c:pt idx="3973">
                  <c:v>09/01/2017 21:40</c:v>
                </c:pt>
                <c:pt idx="3974">
                  <c:v>10/01/2017 0:45</c:v>
                </c:pt>
                <c:pt idx="3975">
                  <c:v>10/01/2017 8:46</c:v>
                </c:pt>
                <c:pt idx="3976">
                  <c:v>10/01/2017 14:24</c:v>
                </c:pt>
                <c:pt idx="3977">
                  <c:v>10/01/2017 17:52</c:v>
                </c:pt>
                <c:pt idx="3978">
                  <c:v>11/01/2017 0:28</c:v>
                </c:pt>
                <c:pt idx="3979">
                  <c:v>11/01/2017 1:22</c:v>
                </c:pt>
                <c:pt idx="3980">
                  <c:v>11/01/2017 2:19</c:v>
                </c:pt>
                <c:pt idx="3981">
                  <c:v>11/01/2017 6:16</c:v>
                </c:pt>
                <c:pt idx="3982">
                  <c:v>11/01/2017 6:28</c:v>
                </c:pt>
                <c:pt idx="3983">
                  <c:v>12/01/2017 4:40</c:v>
                </c:pt>
                <c:pt idx="3984">
                  <c:v>12/01/2017 5:16</c:v>
                </c:pt>
                <c:pt idx="3985">
                  <c:v>12/01/2017 12:09</c:v>
                </c:pt>
                <c:pt idx="3986">
                  <c:v>14/01/2017 1:26</c:v>
                </c:pt>
                <c:pt idx="3987">
                  <c:v>15/01/2017 12:43</c:v>
                </c:pt>
                <c:pt idx="3988">
                  <c:v>16/01/2017 12:48</c:v>
                </c:pt>
                <c:pt idx="3989">
                  <c:v>17/01/2017 3:28</c:v>
                </c:pt>
                <c:pt idx="3990">
                  <c:v>17/01/2017 15:32</c:v>
                </c:pt>
                <c:pt idx="3991">
                  <c:v>17/01/2017 19:51</c:v>
                </c:pt>
                <c:pt idx="3992">
                  <c:v>17/01/2017 20:17</c:v>
                </c:pt>
                <c:pt idx="3993">
                  <c:v>18/01/2017 4:56</c:v>
                </c:pt>
                <c:pt idx="3994">
                  <c:v>18/01/2017 7:53</c:v>
                </c:pt>
                <c:pt idx="3995">
                  <c:v>18/01/2017 16:17</c:v>
                </c:pt>
                <c:pt idx="3996">
                  <c:v>19/01/2017 16:39</c:v>
                </c:pt>
                <c:pt idx="3997">
                  <c:v>20/01/2017 11:49</c:v>
                </c:pt>
                <c:pt idx="3998">
                  <c:v>20/01/2017 15:03</c:v>
                </c:pt>
                <c:pt idx="3999">
                  <c:v>21/01/2017 0:26</c:v>
                </c:pt>
                <c:pt idx="4000">
                  <c:v>21/01/2017 12:01</c:v>
                </c:pt>
                <c:pt idx="4001">
                  <c:v>23/01/2017 4:43</c:v>
                </c:pt>
                <c:pt idx="4002">
                  <c:v>23/01/2017 8:50</c:v>
                </c:pt>
                <c:pt idx="4003">
                  <c:v>23/01/2017 13:25</c:v>
                </c:pt>
                <c:pt idx="4004">
                  <c:v>23/01/2017 23:25</c:v>
                </c:pt>
                <c:pt idx="4005">
                  <c:v>24/01/2017 5:51</c:v>
                </c:pt>
                <c:pt idx="4006">
                  <c:v>24/01/2017 14:14</c:v>
                </c:pt>
                <c:pt idx="4007">
                  <c:v>24/01/2017 15:05</c:v>
                </c:pt>
                <c:pt idx="4008">
                  <c:v>24/01/2017 17:23</c:v>
                </c:pt>
                <c:pt idx="4009">
                  <c:v>25/01/2017 5:51</c:v>
                </c:pt>
                <c:pt idx="4010">
                  <c:v>25/01/2017 11:58</c:v>
                </c:pt>
                <c:pt idx="4011">
                  <c:v>26/01/2017 9:01</c:v>
                </c:pt>
                <c:pt idx="4012">
                  <c:v>26/01/2017 20:18</c:v>
                </c:pt>
                <c:pt idx="4013">
                  <c:v>26/01/2017 23:03</c:v>
                </c:pt>
                <c:pt idx="4014">
                  <c:v>27/01/2017 13:05</c:v>
                </c:pt>
                <c:pt idx="4015">
                  <c:v>27/01/2017 22:37</c:v>
                </c:pt>
                <c:pt idx="4016">
                  <c:v>27/01/2017 23:05</c:v>
                </c:pt>
                <c:pt idx="4017">
                  <c:v>28/01/2017 18:44</c:v>
                </c:pt>
                <c:pt idx="4018">
                  <c:v>31/01/2017 14:24</c:v>
                </c:pt>
                <c:pt idx="4019">
                  <c:v>31/01/2017 15:02</c:v>
                </c:pt>
                <c:pt idx="4020">
                  <c:v>31/01/2017 19:19</c:v>
                </c:pt>
                <c:pt idx="4021">
                  <c:v>31/01/2017 19:51</c:v>
                </c:pt>
                <c:pt idx="4022">
                  <c:v>31/01/2017 22:57</c:v>
                </c:pt>
                <c:pt idx="4023">
                  <c:v>01/02/2017 0:45</c:v>
                </c:pt>
                <c:pt idx="4024">
                  <c:v>01/02/2017 13:51</c:v>
                </c:pt>
                <c:pt idx="4025">
                  <c:v>01/02/2017 16:31</c:v>
                </c:pt>
                <c:pt idx="4026">
                  <c:v>01/02/2017 19:14</c:v>
                </c:pt>
                <c:pt idx="4027">
                  <c:v>01/02/2017 19:30</c:v>
                </c:pt>
                <c:pt idx="4028">
                  <c:v>02/02/2017 10:12</c:v>
                </c:pt>
                <c:pt idx="4029">
                  <c:v>02/02/2017 20:00</c:v>
                </c:pt>
                <c:pt idx="4030">
                  <c:v>02/02/2017 23:18</c:v>
                </c:pt>
                <c:pt idx="4031">
                  <c:v>03/02/2017 13:48</c:v>
                </c:pt>
                <c:pt idx="4032">
                  <c:v>03/02/2017 19:26</c:v>
                </c:pt>
                <c:pt idx="4033">
                  <c:v>04/02/2017 4:50</c:v>
                </c:pt>
                <c:pt idx="4034">
                  <c:v>04/02/2017 6:58</c:v>
                </c:pt>
                <c:pt idx="4035">
                  <c:v>06/02/2017 16:03</c:v>
                </c:pt>
                <c:pt idx="4036">
                  <c:v>06/02/2017 18:37</c:v>
                </c:pt>
                <c:pt idx="4037">
                  <c:v>06/02/2017 20:00</c:v>
                </c:pt>
                <c:pt idx="4038">
                  <c:v>07/02/2017 0:07</c:v>
                </c:pt>
                <c:pt idx="4039">
                  <c:v>08/02/2017 10:44</c:v>
                </c:pt>
                <c:pt idx="4040">
                  <c:v>08/02/2017 14:55</c:v>
                </c:pt>
                <c:pt idx="4041">
                  <c:v>08/02/2017 19:00</c:v>
                </c:pt>
                <c:pt idx="4042">
                  <c:v>09/02/2017 4:08</c:v>
                </c:pt>
                <c:pt idx="4043">
                  <c:v>09/02/2017 7:33</c:v>
                </c:pt>
                <c:pt idx="4044">
                  <c:v>09/02/2017 12:21</c:v>
                </c:pt>
                <c:pt idx="4045">
                  <c:v>09/02/2017 17:36</c:v>
                </c:pt>
                <c:pt idx="4046">
                  <c:v>09/02/2017 23:08</c:v>
                </c:pt>
                <c:pt idx="4047">
                  <c:v>10/02/2017 1:58</c:v>
                </c:pt>
                <c:pt idx="4048">
                  <c:v>10/02/2017 16:54</c:v>
                </c:pt>
                <c:pt idx="4049">
                  <c:v>12/02/2017 18:22</c:v>
                </c:pt>
                <c:pt idx="4050">
                  <c:v>13/02/2017 14:38</c:v>
                </c:pt>
                <c:pt idx="4051">
                  <c:v>13/02/2017 21:48</c:v>
                </c:pt>
                <c:pt idx="4052">
                  <c:v>14/02/2017 14:24</c:v>
                </c:pt>
                <c:pt idx="4053">
                  <c:v>14/02/2017 17:01</c:v>
                </c:pt>
                <c:pt idx="4054">
                  <c:v>14/02/2017 17:46</c:v>
                </c:pt>
                <c:pt idx="4055">
                  <c:v>15/02/2017 13:10</c:v>
                </c:pt>
                <c:pt idx="4056">
                  <c:v>16/02/2017 10:14</c:v>
                </c:pt>
                <c:pt idx="4057">
                  <c:v>17/02/2017 11:01</c:v>
                </c:pt>
                <c:pt idx="4058">
                  <c:v>20/02/2017 0:00</c:v>
                </c:pt>
                <c:pt idx="4059">
                  <c:v>24/02/2017 14:00</c:v>
                </c:pt>
                <c:pt idx="4060">
                  <c:v>24/02/2017 21:29</c:v>
                </c:pt>
                <c:pt idx="4061">
                  <c:v>27/02/2017 16:49</c:v>
                </c:pt>
                <c:pt idx="4062">
                  <c:v>01/03/2017 16:42</c:v>
                </c:pt>
                <c:pt idx="4063">
                  <c:v>06/03/2017 18:01</c:v>
                </c:pt>
              </c:strCache>
            </c:strRef>
          </c:cat>
          <c:val>
            <c:numRef>
              <c:f>'Date Created Pivot'!$D$5:$D$4069</c:f>
              <c:numCache>
                <c:formatCode>General</c:formatCode>
                <c:ptCount val="406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7">
                  <c:v>1</c:v>
                </c:pt>
                <c:pt idx="4008">
                  <c:v>1</c:v>
                </c:pt>
                <c:pt idx="4010">
                  <c:v>1</c:v>
                </c:pt>
                <c:pt idx="4012">
                  <c:v>1</c:v>
                </c:pt>
                <c:pt idx="4013">
                  <c:v>1</c:v>
                </c:pt>
                <c:pt idx="4015">
                  <c:v>1</c:v>
                </c:pt>
                <c:pt idx="4018">
                  <c:v>1</c:v>
                </c:pt>
                <c:pt idx="4020">
                  <c:v>1</c:v>
                </c:pt>
                <c:pt idx="4021">
                  <c:v>1</c:v>
                </c:pt>
                <c:pt idx="4026">
                  <c:v>1</c:v>
                </c:pt>
                <c:pt idx="4028">
                  <c:v>1</c:v>
                </c:pt>
                <c:pt idx="4029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40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7">
                  <c:v>1</c:v>
                </c:pt>
                <c:pt idx="4048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4">
                  <c:v>1</c:v>
                </c:pt>
                <c:pt idx="4055">
                  <c:v>1</c:v>
                </c:pt>
                <c:pt idx="4057">
                  <c:v>1</c:v>
                </c:pt>
                <c:pt idx="4061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BA-42FB-8867-A0D10E7D6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807432"/>
        <c:axId val="542808416"/>
      </c:lineChart>
      <c:catAx>
        <c:axId val="54280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08416"/>
        <c:crosses val="autoZero"/>
        <c:auto val="1"/>
        <c:lblAlgn val="ctr"/>
        <c:lblOffset val="100"/>
        <c:noMultiLvlLbl val="0"/>
      </c:catAx>
      <c:valAx>
        <c:axId val="54280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0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14</xdr:row>
      <xdr:rowOff>4762</xdr:rowOff>
    </xdr:from>
    <xdr:to>
      <xdr:col>15</xdr:col>
      <xdr:colOff>209549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79A6B-89D7-4B9E-B60C-ACA3C083C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2</xdr:row>
      <xdr:rowOff>14287</xdr:rowOff>
    </xdr:from>
    <xdr:to>
      <xdr:col>17</xdr:col>
      <xdr:colOff>238124</xdr:colOff>
      <xdr:row>21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EF9212-7FBF-44FC-94A9-0F8CD6739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2</xdr:row>
      <xdr:rowOff>14286</xdr:rowOff>
    </xdr:from>
    <xdr:to>
      <xdr:col>21</xdr:col>
      <xdr:colOff>200025</xdr:colOff>
      <xdr:row>41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B89A42-E559-43A4-BAA3-D68133A60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11</xdr:row>
      <xdr:rowOff>166687</xdr:rowOff>
    </xdr:from>
    <xdr:to>
      <xdr:col>14</xdr:col>
      <xdr:colOff>400050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30C62-6325-4A92-B495-F2A368B47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992.862608449075" createdVersion="6" refreshedVersion="6" minRefreshableVersion="3" recordCount="4114" xr:uid="{3DFFDE39-597E-4221-A492-96969CAA367E}">
  <cacheSource type="worksheet">
    <worksheetSource ref="A1:T4115" sheet="Kick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String="0" containsBlank="1" containsNumber="1" minValue="112.60233349538163" maxValue="112.6023334953816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istrator" refreshedDate="43994.93222037037" backgroundQuery="1" createdVersion="6" refreshedVersion="6" minRefreshableVersion="3" recordCount="0" supportSubquery="1" supportAdvancedDrill="1" xr:uid="{5249D935-7F04-449F-AD3D-1C834FF5DD2D}">
  <cacheSource type="external" connectionId="1"/>
  <cacheFields count="4"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Range].[Date Created Conversion].[Date Created Conversion]" caption="Date Created Conversion" numFmtId="0" hierarchy="11" level="1">
      <sharedItems containsSemiMixedTypes="0" containsNonDate="0" containsDate="1" containsString="0" minDate="2009-05-17T03:55:13" maxDate="2017-03-06T18:01:30" count="406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14:38:49"/>
        <d v="2017-02-13T21:48:10"/>
        <d v="2017-02-14T14:24:46"/>
        <d v="2017-02-14T17:01:01"/>
        <d v="2017-02-14T17:46:00"/>
        <d v="2017-02-15T13:10:42"/>
        <d v="2017-02-16T10:14:42"/>
        <d v="2017-02-17T11:01:32"/>
        <d v="2017-02-20T00:00:02"/>
        <d v="2017-02-24T14:00:03"/>
        <d v="2017-02-24T21:29:37"/>
        <d v="2017-02-27T16:49:11"/>
        <d v="2017-03-01T16:42:27"/>
        <d v="2017-03-06T18:01:30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ion].&amp;[2009-05-17T03:55:13]"/>
            <x15:cachedUniqueName index="1" name="[Range].[Date Created Conversion].&amp;[2009-07-13T16:54:07]"/>
            <x15:cachedUniqueName index="2" name="[Range].[Date Created Conversion].&amp;[2009-08-18T21:29:28]"/>
            <x15:cachedUniqueName index="3" name="[Range].[Date Created Conversion].&amp;[2009-08-25T15:26:54]"/>
            <x15:cachedUniqueName index="4" name="[Range].[Date Created Conversion].&amp;[2009-09-12T01:21:59]"/>
            <x15:cachedUniqueName index="5" name="[Range].[Date Created Conversion].&amp;[2009-09-14T06:05:30]"/>
            <x15:cachedUniqueName index="6" name="[Range].[Date Created Conversion].&amp;[2009-09-14T21:38:02]"/>
            <x15:cachedUniqueName index="7" name="[Range].[Date Created Conversion].&amp;[2009-09-23T13:35:16]"/>
            <x15:cachedUniqueName index="8" name="[Range].[Date Created Conversion].&amp;[2009-09-23T17:24:10]"/>
            <x15:cachedUniqueName index="9" name="[Range].[Date Created Conversion].&amp;[2009-10-02T02:31:46]"/>
            <x15:cachedUniqueName index="10" name="[Range].[Date Created Conversion].&amp;[2009-10-16T22:02:00]"/>
            <x15:cachedUniqueName index="11" name="[Range].[Date Created Conversion].&amp;[2009-11-05T18:02:20]"/>
            <x15:cachedUniqueName index="12" name="[Range].[Date Created Conversion].&amp;[2009-11-06T20:07:09]"/>
            <x15:cachedUniqueName index="13" name="[Range].[Date Created Conversion].&amp;[2009-11-10T16:48:32]"/>
            <x15:cachedUniqueName index="14" name="[Range].[Date Created Conversion].&amp;[2010-01-14T13:00:49]"/>
            <x15:cachedUniqueName index="15" name="[Range].[Date Created Conversion].&amp;[2010-01-16T22:04:52]"/>
            <x15:cachedUniqueName index="16" name="[Range].[Date Created Conversion].&amp;[2010-01-20T10:11:47]"/>
            <x15:cachedUniqueName index="17" name="[Range].[Date Created Conversion].&amp;[2010-01-27T04:11:47]"/>
            <x15:cachedUniqueName index="18" name="[Range].[Date Created Conversion].&amp;[2010-02-04T07:45:59]"/>
            <x15:cachedUniqueName index="19" name="[Range].[Date Created Conversion].&amp;[2010-02-06T22:03:26]"/>
            <x15:cachedUniqueName index="20" name="[Range].[Date Created Conversion].&amp;[2010-02-26T21:36:31]"/>
            <x15:cachedUniqueName index="21" name="[Range].[Date Created Conversion].&amp;[2010-03-10T21:15:51]"/>
            <x15:cachedUniqueName index="22" name="[Range].[Date Created Conversion].&amp;[2010-03-11T20:02:24]"/>
            <x15:cachedUniqueName index="23" name="[Range].[Date Created Conversion].&amp;[2010-03-13T05:48:38]"/>
            <x15:cachedUniqueName index="24" name="[Range].[Date Created Conversion].&amp;[2010-03-17T10:48:29]"/>
            <x15:cachedUniqueName index="25" name="[Range].[Date Created Conversion].&amp;[2010-03-18T17:52:16]"/>
            <x15:cachedUniqueName index="26" name="[Range].[Date Created Conversion].&amp;[2010-03-29T15:54:18]"/>
            <x15:cachedUniqueName index="27" name="[Range].[Date Created Conversion].&amp;[2010-03-30T05:53:50]"/>
            <x15:cachedUniqueName index="28" name="[Range].[Date Created Conversion].&amp;[2010-04-06T17:52:59]"/>
            <x15:cachedUniqueName index="29" name="[Range].[Date Created Conversion].&amp;[2010-04-23T19:28:34]"/>
            <x15:cachedUniqueName index="30" name="[Range].[Date Created Conversion].&amp;[2010-05-01T05:45:32]"/>
            <x15:cachedUniqueName index="31" name="[Range].[Date Created Conversion].&amp;[2010-05-06T04:48:03]"/>
            <x15:cachedUniqueName index="32" name="[Range].[Date Created Conversion].&amp;[2010-05-12T06:54:15]"/>
            <x15:cachedUniqueName index="33" name="[Range].[Date Created Conversion].&amp;[2010-05-14T21:58:26]"/>
            <x15:cachedUniqueName index="34" name="[Range].[Date Created Conversion].&amp;[2010-05-15T22:19:59]"/>
            <x15:cachedUniqueName index="35" name="[Range].[Date Created Conversion].&amp;[2010-05-24T12:56:43]"/>
            <x15:cachedUniqueName index="36" name="[Range].[Date Created Conversion].&amp;[2010-05-26T15:54:01]"/>
            <x15:cachedUniqueName index="37" name="[Range].[Date Created Conversion].&amp;[2010-06-01T18:07:59]"/>
            <x15:cachedUniqueName index="38" name="[Range].[Date Created Conversion].&amp;[2010-06-03T21:16:52]"/>
            <x15:cachedUniqueName index="39" name="[Range].[Date Created Conversion].&amp;[2010-06-03T22:10:20]"/>
            <x15:cachedUniqueName index="40" name="[Range].[Date Created Conversion].&amp;[2010-06-06T19:09:14]"/>
            <x15:cachedUniqueName index="41" name="[Range].[Date Created Conversion].&amp;[2010-06-09T00:28:50]"/>
            <x15:cachedUniqueName index="42" name="[Range].[Date Created Conversion].&amp;[2010-06-11T19:14:15]"/>
            <x15:cachedUniqueName index="43" name="[Range].[Date Created Conversion].&amp;[2010-06-14T02:01:34]"/>
            <x15:cachedUniqueName index="44" name="[Range].[Date Created Conversion].&amp;[2010-06-18T03:00:52]"/>
            <x15:cachedUniqueName index="45" name="[Range].[Date Created Conversion].&amp;[2010-06-18T20:06:26]"/>
            <x15:cachedUniqueName index="46" name="[Range].[Date Created Conversion].&amp;[2010-06-25T02:46:20]"/>
            <x15:cachedUniqueName index="47" name="[Range].[Date Created Conversion].&amp;[2010-06-26T00:35:56]"/>
            <x15:cachedUniqueName index="48" name="[Range].[Date Created Conversion].&amp;[2010-06-28T05:28:14]"/>
            <x15:cachedUniqueName index="49" name="[Range].[Date Created Conversion].&amp;[2010-07-19T21:26:13]"/>
            <x15:cachedUniqueName index="50" name="[Range].[Date Created Conversion].&amp;[2010-07-20T05:32:35]"/>
            <x15:cachedUniqueName index="51" name="[Range].[Date Created Conversion].&amp;[2010-07-20T18:38:04]"/>
            <x15:cachedUniqueName index="52" name="[Range].[Date Created Conversion].&amp;[2010-08-05T17:09:12]"/>
            <x15:cachedUniqueName index="53" name="[Range].[Date Created Conversion].&amp;[2010-08-09T01:34:51]"/>
            <x15:cachedUniqueName index="54" name="[Range].[Date Created Conversion].&amp;[2010-08-27T00:16:16]"/>
            <x15:cachedUniqueName index="55" name="[Range].[Date Created Conversion].&amp;[2010-09-08T20:04:28]"/>
            <x15:cachedUniqueName index="56" name="[Range].[Date Created Conversion].&amp;[2010-09-09T14:30:14]"/>
            <x15:cachedUniqueName index="57" name="[Range].[Date Created Conversion].&amp;[2010-09-10T03:03:49]"/>
            <x15:cachedUniqueName index="58" name="[Range].[Date Created Conversion].&amp;[2010-09-13T20:28:54]"/>
            <x15:cachedUniqueName index="59" name="[Range].[Date Created Conversion].&amp;[2010-09-15T16:25:05]"/>
            <x15:cachedUniqueName index="60" name="[Range].[Date Created Conversion].&amp;[2010-10-05T22:54:16]"/>
            <x15:cachedUniqueName index="61" name="[Range].[Date Created Conversion].&amp;[2010-10-07T19:34:30]"/>
            <x15:cachedUniqueName index="62" name="[Range].[Date Created Conversion].&amp;[2010-10-13T00:40:35]"/>
            <x15:cachedUniqueName index="63" name="[Range].[Date Created Conversion].&amp;[2010-10-14T15:43:35]"/>
            <x15:cachedUniqueName index="64" name="[Range].[Date Created Conversion].&amp;[2010-10-18T05:24:20]"/>
            <x15:cachedUniqueName index="65" name="[Range].[Date Created Conversion].&amp;[2010-10-27T06:20:03]"/>
            <x15:cachedUniqueName index="66" name="[Range].[Date Created Conversion].&amp;[2010-10-29T08:43:25]"/>
            <x15:cachedUniqueName index="67" name="[Range].[Date Created Conversion].&amp;[2010-11-05T14:54:46]"/>
            <x15:cachedUniqueName index="68" name="[Range].[Date Created Conversion].&amp;[2010-11-20T19:34:51]"/>
            <x15:cachedUniqueName index="69" name="[Range].[Date Created Conversion].&amp;[2010-11-23T03:08:53]"/>
            <x15:cachedUniqueName index="70" name="[Range].[Date Created Conversion].&amp;[2010-11-23T05:35:24]"/>
            <x15:cachedUniqueName index="71" name="[Range].[Date Created Conversion].&amp;[2010-11-25T05:45:26]"/>
            <x15:cachedUniqueName index="72" name="[Range].[Date Created Conversion].&amp;[2010-12-01T18:10:54]"/>
            <x15:cachedUniqueName index="73" name="[Range].[Date Created Conversion].&amp;[2010-12-02T02:34:58]"/>
            <x15:cachedUniqueName index="74" name="[Range].[Date Created Conversion].&amp;[2010-12-04T02:06:11]"/>
            <x15:cachedUniqueName index="75" name="[Range].[Date Created Conversion].&amp;[2010-12-14T08:51:37]"/>
            <x15:cachedUniqueName index="76" name="[Range].[Date Created Conversion].&amp;[2010-12-19T21:17:07]"/>
            <x15:cachedUniqueName index="77" name="[Range].[Date Created Conversion].&amp;[2010-12-24T02:40:38]"/>
            <x15:cachedUniqueName index="78" name="[Range].[Date Created Conversion].&amp;[2010-12-30T20:08:34]"/>
            <x15:cachedUniqueName index="79" name="[Range].[Date Created Conversion].&amp;[2011-01-12T05:57:08]"/>
            <x15:cachedUniqueName index="80" name="[Range].[Date Created Conversion].&amp;[2011-01-12T07:44:38]"/>
            <x15:cachedUniqueName index="81" name="[Range].[Date Created Conversion].&amp;[2011-01-12T07:49:21]"/>
            <x15:cachedUniqueName index="82" name="[Range].[Date Created Conversion].&amp;[2011-01-14T10:18:49]"/>
            <x15:cachedUniqueName index="83" name="[Range].[Date Created Conversion].&amp;[2011-01-21T01:56:41]"/>
            <x15:cachedUniqueName index="84" name="[Range].[Date Created Conversion].&amp;[2011-01-21T15:35:13]"/>
            <x15:cachedUniqueName index="85" name="[Range].[Date Created Conversion].&amp;[2011-01-21T23:52:34]"/>
            <x15:cachedUniqueName index="86" name="[Range].[Date Created Conversion].&amp;[2011-01-22T00:46:49]"/>
            <x15:cachedUniqueName index="87" name="[Range].[Date Created Conversion].&amp;[2011-01-24T16:40:10]"/>
            <x15:cachedUniqueName index="88" name="[Range].[Date Created Conversion].&amp;[2011-01-24T19:48:47]"/>
            <x15:cachedUniqueName index="89" name="[Range].[Date Created Conversion].&amp;[2011-01-25T23:20:30]"/>
            <x15:cachedUniqueName index="90" name="[Range].[Date Created Conversion].&amp;[2011-01-27T00:37:10]"/>
            <x15:cachedUniqueName index="91" name="[Range].[Date Created Conversion].&amp;[2011-02-02T12:57:07]"/>
            <x15:cachedUniqueName index="92" name="[Range].[Date Created Conversion].&amp;[2011-02-11T19:07:25]"/>
            <x15:cachedUniqueName index="93" name="[Range].[Date Created Conversion].&amp;[2011-02-13T02:03:10]"/>
            <x15:cachedUniqueName index="94" name="[Range].[Date Created Conversion].&amp;[2011-02-13T18:09:44]"/>
            <x15:cachedUniqueName index="95" name="[Range].[Date Created Conversion].&amp;[2011-02-14T12:38:02]"/>
            <x15:cachedUniqueName index="96" name="[Range].[Date Created Conversion].&amp;[2011-02-16T18:24:19]"/>
            <x15:cachedUniqueName index="97" name="[Range].[Date Created Conversion].&amp;[2011-02-18T16:54:42]"/>
            <x15:cachedUniqueName index="98" name="[Range].[Date Created Conversion].&amp;[2011-02-21T11:55:55]"/>
            <x15:cachedUniqueName index="99" name="[Range].[Date Created Conversion].&amp;[2011-03-10T16:41:06]"/>
            <x15:cachedUniqueName index="100" name="[Range].[Date Created Conversion].&amp;[2011-03-17T02:19:59]"/>
            <x15:cachedUniqueName index="101" name="[Range].[Date Created Conversion].&amp;[2011-03-17T09:39:24]"/>
            <x15:cachedUniqueName index="102" name="[Range].[Date Created Conversion].&amp;[2011-03-22T04:21:13]"/>
            <x15:cachedUniqueName index="103" name="[Range].[Date Created Conversion].&amp;[2011-03-23T21:37:00]"/>
            <x15:cachedUniqueName index="104" name="[Range].[Date Created Conversion].&amp;[2011-03-24T20:01:36]"/>
            <x15:cachedUniqueName index="105" name="[Range].[Date Created Conversion].&amp;[2011-03-24T23:02:18]"/>
            <x15:cachedUniqueName index="106" name="[Range].[Date Created Conversion].&amp;[2011-03-30T22:36:25]"/>
            <x15:cachedUniqueName index="107" name="[Range].[Date Created Conversion].&amp;[2011-03-31T03:42:17]"/>
            <x15:cachedUniqueName index="108" name="[Range].[Date Created Conversion].&amp;[2011-04-02T23:34:47]"/>
            <x15:cachedUniqueName index="109" name="[Range].[Date Created Conversion].&amp;[2011-04-03T16:10:25]"/>
            <x15:cachedUniqueName index="110" name="[Range].[Date Created Conversion].&amp;[2011-04-04T20:47:50]"/>
            <x15:cachedUniqueName index="111" name="[Range].[Date Created Conversion].&amp;[2011-04-05T02:13:53]"/>
            <x15:cachedUniqueName index="112" name="[Range].[Date Created Conversion].&amp;[2011-04-05T03:53:57]"/>
            <x15:cachedUniqueName index="113" name="[Range].[Date Created Conversion].&amp;[2011-04-05T19:52:20]"/>
            <x15:cachedUniqueName index="114" name="[Range].[Date Created Conversion].&amp;[2011-04-05T20:50:48]"/>
            <x15:cachedUniqueName index="115" name="[Range].[Date Created Conversion].&amp;[2011-04-11T03:49:20]"/>
            <x15:cachedUniqueName index="116" name="[Range].[Date Created Conversion].&amp;[2011-04-13T00:20:49]"/>
            <x15:cachedUniqueName index="117" name="[Range].[Date Created Conversion].&amp;[2011-04-13T02:22:42]"/>
            <x15:cachedUniqueName index="118" name="[Range].[Date Created Conversion].&amp;[2011-04-15T18:11:26]"/>
            <x15:cachedUniqueName index="119" name="[Range].[Date Created Conversion].&amp;[2011-04-25T04:33:21]"/>
            <x15:cachedUniqueName index="120" name="[Range].[Date Created Conversion].&amp;[2011-04-30T02:04:48]"/>
            <x15:cachedUniqueName index="121" name="[Range].[Date Created Conversion].&amp;[2011-05-02T22:47:58]"/>
            <x15:cachedUniqueName index="122" name="[Range].[Date Created Conversion].&amp;[2011-05-03T23:21:54]"/>
            <x15:cachedUniqueName index="123" name="[Range].[Date Created Conversion].&amp;[2011-05-05T19:33:10]"/>
            <x15:cachedUniqueName index="124" name="[Range].[Date Created Conversion].&amp;[2011-05-07T12:10:33]"/>
            <x15:cachedUniqueName index="125" name="[Range].[Date Created Conversion].&amp;[2011-05-08T15:18:01]"/>
            <x15:cachedUniqueName index="126" name="[Range].[Date Created Conversion].&amp;[2011-05-08T21:06:11]"/>
            <x15:cachedUniqueName index="127" name="[Range].[Date Created Conversion].&amp;[2011-05-09T17:31:01]"/>
            <x15:cachedUniqueName index="128" name="[Range].[Date Created Conversion].&amp;[2011-05-12T17:02:24]"/>
            <x15:cachedUniqueName index="129" name="[Range].[Date Created Conversion].&amp;[2011-05-16T17:50:01]"/>
            <x15:cachedUniqueName index="130" name="[Range].[Date Created Conversion].&amp;[2011-05-19T01:14:26]"/>
            <x15:cachedUniqueName index="131" name="[Range].[Date Created Conversion].&amp;[2011-05-19T21:14:06]"/>
            <x15:cachedUniqueName index="132" name="[Range].[Date Created Conversion].&amp;[2011-05-24T00:31:06]"/>
            <x15:cachedUniqueName index="133" name="[Range].[Date Created Conversion].&amp;[2011-05-24T06:51:37]"/>
            <x15:cachedUniqueName index="134" name="[Range].[Date Created Conversion].&amp;[2011-05-25T00:35:27]"/>
            <x15:cachedUniqueName index="135" name="[Range].[Date Created Conversion].&amp;[2011-05-26T13:42:03]"/>
            <x15:cachedUniqueName index="136" name="[Range].[Date Created Conversion].&amp;[2011-05-27T19:45:12]"/>
            <x15:cachedUniqueName index="137" name="[Range].[Date Created Conversion].&amp;[2011-05-28T18:54:48]"/>
            <x15:cachedUniqueName index="138" name="[Range].[Date Created Conversion].&amp;[2011-05-31T15:19:23]"/>
            <x15:cachedUniqueName index="139" name="[Range].[Date Created Conversion].&amp;[2011-06-01T19:05:20]"/>
            <x15:cachedUniqueName index="140" name="[Range].[Date Created Conversion].&amp;[2011-06-02T15:34:15]"/>
            <x15:cachedUniqueName index="141" name="[Range].[Date Created Conversion].&amp;[2011-06-03T11:57:46]"/>
            <x15:cachedUniqueName index="142" name="[Range].[Date Created Conversion].&amp;[2011-06-07T04:42:01]"/>
            <x15:cachedUniqueName index="143" name="[Range].[Date Created Conversion].&amp;[2011-06-09T04:43:45]"/>
            <x15:cachedUniqueName index="144" name="[Range].[Date Created Conversion].&amp;[2011-06-09T05:37:31]"/>
            <x15:cachedUniqueName index="145" name="[Range].[Date Created Conversion].&amp;[2011-06-11T03:02:21]"/>
            <x15:cachedUniqueName index="146" name="[Range].[Date Created Conversion].&amp;[2011-06-12T03:14:42]"/>
            <x15:cachedUniqueName index="147" name="[Range].[Date Created Conversion].&amp;[2011-06-12T07:08:19]"/>
            <x15:cachedUniqueName index="148" name="[Range].[Date Created Conversion].&amp;[2011-06-16T17:32:54]"/>
            <x15:cachedUniqueName index="149" name="[Range].[Date Created Conversion].&amp;[2011-06-17T18:46:23]"/>
            <x15:cachedUniqueName index="150" name="[Range].[Date Created Conversion].&amp;[2011-06-19T15:07:55]"/>
            <x15:cachedUniqueName index="151" name="[Range].[Date Created Conversion].&amp;[2011-06-24T07:27:21]"/>
            <x15:cachedUniqueName index="152" name="[Range].[Date Created Conversion].&amp;[2011-06-24T20:08:56]"/>
            <x15:cachedUniqueName index="153" name="[Range].[Date Created Conversion].&amp;[2011-06-29T01:17:16]"/>
            <x15:cachedUniqueName index="154" name="[Range].[Date Created Conversion].&amp;[2011-06-29T01:39:05]"/>
            <x15:cachedUniqueName index="155" name="[Range].[Date Created Conversion].&amp;[2011-07-06T02:32:06]"/>
            <x15:cachedUniqueName index="156" name="[Range].[Date Created Conversion].&amp;[2011-07-06T21:05:38]"/>
            <x15:cachedUniqueName index="157" name="[Range].[Date Created Conversion].&amp;[2011-07-06T21:30:45]"/>
            <x15:cachedUniqueName index="158" name="[Range].[Date Created Conversion].&amp;[2011-07-07T14:38:56]"/>
            <x15:cachedUniqueName index="159" name="[Range].[Date Created Conversion].&amp;[2011-07-07T20:05:57]"/>
            <x15:cachedUniqueName index="160" name="[Range].[Date Created Conversion].&amp;[2011-07-08T20:12:50]"/>
            <x15:cachedUniqueName index="161" name="[Range].[Date Created Conversion].&amp;[2011-07-12T02:45:37]"/>
            <x15:cachedUniqueName index="162" name="[Range].[Date Created Conversion].&amp;[2011-07-12T16:01:58]"/>
            <x15:cachedUniqueName index="163" name="[Range].[Date Created Conversion].&amp;[2011-07-15T01:39:46]"/>
            <x15:cachedUniqueName index="164" name="[Range].[Date Created Conversion].&amp;[2011-07-23T00:18:33]"/>
            <x15:cachedUniqueName index="165" name="[Range].[Date Created Conversion].&amp;[2011-07-26T08:10:54]"/>
            <x15:cachedUniqueName index="166" name="[Range].[Date Created Conversion].&amp;[2011-07-26T17:02:33]"/>
            <x15:cachedUniqueName index="167" name="[Range].[Date Created Conversion].&amp;[2011-07-27T18:04:45]"/>
            <x15:cachedUniqueName index="168" name="[Range].[Date Created Conversion].&amp;[2011-07-27T19:32:47]"/>
            <x15:cachedUniqueName index="169" name="[Range].[Date Created Conversion].&amp;[2011-07-28T18:57:11]"/>
            <x15:cachedUniqueName index="170" name="[Range].[Date Created Conversion].&amp;[2011-07-29T18:12:08]"/>
            <x15:cachedUniqueName index="171" name="[Range].[Date Created Conversion].&amp;[2011-07-30T17:30:08]"/>
            <x15:cachedUniqueName index="172" name="[Range].[Date Created Conversion].&amp;[2011-08-02T21:20:31]"/>
            <x15:cachedUniqueName index="173" name="[Range].[Date Created Conversion].&amp;[2011-08-03T17:36:13]"/>
            <x15:cachedUniqueName index="174" name="[Range].[Date Created Conversion].&amp;[2011-08-04T20:39:10]"/>
            <x15:cachedUniqueName index="175" name="[Range].[Date Created Conversion].&amp;[2011-08-06T14:30:22]"/>
            <x15:cachedUniqueName index="176" name="[Range].[Date Created Conversion].&amp;[2011-08-08T16:35:39]"/>
            <x15:cachedUniqueName index="177" name="[Range].[Date Created Conversion].&amp;[2011-08-08T16:58:52]"/>
            <x15:cachedUniqueName index="178" name="[Range].[Date Created Conversion].&amp;[2011-08-08T17:12:51]"/>
            <x15:cachedUniqueName index="179" name="[Range].[Date Created Conversion].&amp;[2011-08-09T04:54:18]"/>
            <x15:cachedUniqueName index="180" name="[Range].[Date Created Conversion].&amp;[2011-08-10T21:02:43]"/>
            <x15:cachedUniqueName index="181" name="[Range].[Date Created Conversion].&amp;[2011-08-11T01:00:22]"/>
            <x15:cachedUniqueName index="182" name="[Range].[Date Created Conversion].&amp;[2011-08-12T04:37:03]"/>
            <x15:cachedUniqueName index="183" name="[Range].[Date Created Conversion].&amp;[2011-08-16T22:00:03]"/>
            <x15:cachedUniqueName index="184" name="[Range].[Date Created Conversion].&amp;[2011-08-17T20:22:12]"/>
            <x15:cachedUniqueName index="185" name="[Range].[Date Created Conversion].&amp;[2011-08-23T18:28:49]"/>
            <x15:cachedUniqueName index="186" name="[Range].[Date Created Conversion].&amp;[2011-08-24T03:00:37]"/>
            <x15:cachedUniqueName index="187" name="[Range].[Date Created Conversion].&amp;[2011-08-27T03:58:22]"/>
            <x15:cachedUniqueName index="188" name="[Range].[Date Created Conversion].&amp;[2011-08-29T00:18:17]"/>
            <x15:cachedUniqueName index="189" name="[Range].[Date Created Conversion].&amp;[2011-08-30T16:12:01]"/>
            <x15:cachedUniqueName index="190" name="[Range].[Date Created Conversion].&amp;[2011-08-31T04:30:25]"/>
            <x15:cachedUniqueName index="191" name="[Range].[Date Created Conversion].&amp;[2011-09-02T07:08:37]"/>
            <x15:cachedUniqueName index="192" name="[Range].[Date Created Conversion].&amp;[2011-09-02T18:52:37]"/>
            <x15:cachedUniqueName index="193" name="[Range].[Date Created Conversion].&amp;[2011-09-07T23:57:59]"/>
            <x15:cachedUniqueName index="194" name="[Range].[Date Created Conversion].&amp;[2011-09-09T17:07:13]"/>
            <x15:cachedUniqueName index="195" name="[Range].[Date Created Conversion].&amp;[2011-09-09T19:41:01]"/>
            <x15:cachedUniqueName index="196" name="[Range].[Date Created Conversion].&amp;[2011-09-10T00:01:49]"/>
            <x15:cachedUniqueName index="197" name="[Range].[Date Created Conversion].&amp;[2011-09-13T20:56:40]"/>
            <x15:cachedUniqueName index="198" name="[Range].[Date Created Conversion].&amp;[2011-09-14T15:22:07]"/>
            <x15:cachedUniqueName index="199" name="[Range].[Date Created Conversion].&amp;[2011-09-16T17:35:40]"/>
            <x15:cachedUniqueName index="200" name="[Range].[Date Created Conversion].&amp;[2011-09-16T23:09:01]"/>
            <x15:cachedUniqueName index="201" name="[Range].[Date Created Conversion].&amp;[2011-09-20T20:54:10]"/>
            <x15:cachedUniqueName index="202" name="[Range].[Date Created Conversion].&amp;[2011-09-23T03:39:38]"/>
            <x15:cachedUniqueName index="203" name="[Range].[Date Created Conversion].&amp;[2011-09-25T02:53:16]"/>
            <x15:cachedUniqueName index="204" name="[Range].[Date Created Conversion].&amp;[2011-09-26T19:16:39]"/>
            <x15:cachedUniqueName index="205" name="[Range].[Date Created Conversion].&amp;[2011-10-02T14:02:15]"/>
            <x15:cachedUniqueName index="206" name="[Range].[Date Created Conversion].&amp;[2011-10-05T04:23:43]"/>
            <x15:cachedUniqueName index="207" name="[Range].[Date Created Conversion].&amp;[2011-10-13T20:58:04]"/>
            <x15:cachedUniqueName index="208" name="[Range].[Date Created Conversion].&amp;[2011-10-17T04:48:41]"/>
            <x15:cachedUniqueName index="209" name="[Range].[Date Created Conversion].&amp;[2011-10-17T15:11:48]"/>
            <x15:cachedUniqueName index="210" name="[Range].[Date Created Conversion].&amp;[2011-10-22T01:02:29]"/>
            <x15:cachedUniqueName index="211" name="[Range].[Date Created Conversion].&amp;[2011-10-24T14:46:44]"/>
            <x15:cachedUniqueName index="212" name="[Range].[Date Created Conversion].&amp;[2011-10-28T16:35:58]"/>
            <x15:cachedUniqueName index="213" name="[Range].[Date Created Conversion].&amp;[2011-10-29T01:13:16]"/>
            <x15:cachedUniqueName index="214" name="[Range].[Date Created Conversion].&amp;[2011-10-29T03:35:39]"/>
            <x15:cachedUniqueName index="215" name="[Range].[Date Created Conversion].&amp;[2011-10-31T04:06:16]"/>
            <x15:cachedUniqueName index="216" name="[Range].[Date Created Conversion].&amp;[2011-11-01T04:45:36]"/>
            <x15:cachedUniqueName index="217" name="[Range].[Date Created Conversion].&amp;[2011-11-03T02:39:56]"/>
            <x15:cachedUniqueName index="218" name="[Range].[Date Created Conversion].&amp;[2011-11-05T21:21:10]"/>
            <x15:cachedUniqueName index="219" name="[Range].[Date Created Conversion].&amp;[2011-11-07T17:53:11]"/>
            <x15:cachedUniqueName index="220" name="[Range].[Date Created Conversion].&amp;[2011-11-08T18:21:44]"/>
            <x15:cachedUniqueName index="221" name="[Range].[Date Created Conversion].&amp;[2011-11-11T18:17:29]"/>
            <x15:cachedUniqueName index="222" name="[Range].[Date Created Conversion].&amp;[2011-11-13T16:05:32]"/>
            <x15:cachedUniqueName index="223" name="[Range].[Date Created Conversion].&amp;[2011-11-14T06:34:48]"/>
            <x15:cachedUniqueName index="224" name="[Range].[Date Created Conversion].&amp;[2011-11-15T11:49:50]"/>
            <x15:cachedUniqueName index="225" name="[Range].[Date Created Conversion].&amp;[2011-11-16T00:19:14]"/>
            <x15:cachedUniqueName index="226" name="[Range].[Date Created Conversion].&amp;[2011-11-16T01:26:35]"/>
            <x15:cachedUniqueName index="227" name="[Range].[Date Created Conversion].&amp;[2011-11-18T01:00:51]"/>
            <x15:cachedUniqueName index="228" name="[Range].[Date Created Conversion].&amp;[2011-11-18T20:48:41]"/>
            <x15:cachedUniqueName index="229" name="[Range].[Date Created Conversion].&amp;[2011-11-21T05:16:32]"/>
            <x15:cachedUniqueName index="230" name="[Range].[Date Created Conversion].&amp;[2011-11-22T16:12:15]"/>
            <x15:cachedUniqueName index="231" name="[Range].[Date Created Conversion].&amp;[2011-11-23T18:35:09]"/>
            <x15:cachedUniqueName index="232" name="[Range].[Date Created Conversion].&amp;[2011-11-29T04:04:19]"/>
            <x15:cachedUniqueName index="233" name="[Range].[Date Created Conversion].&amp;[2011-11-30T06:01:26]"/>
            <x15:cachedUniqueName index="234" name="[Range].[Date Created Conversion].&amp;[2011-12-01T18:11:50]"/>
            <x15:cachedUniqueName index="235" name="[Range].[Date Created Conversion].&amp;[2011-12-02T19:05:47]"/>
            <x15:cachedUniqueName index="236" name="[Range].[Date Created Conversion].&amp;[2011-12-05T11:33:36]"/>
            <x15:cachedUniqueName index="237" name="[Range].[Date Created Conversion].&amp;[2011-12-06T00:34:49]"/>
            <x15:cachedUniqueName index="238" name="[Range].[Date Created Conversion].&amp;[2011-12-06T22:47:01]"/>
            <x15:cachedUniqueName index="239" name="[Range].[Date Created Conversion].&amp;[2011-12-06T23:06:07]"/>
            <x15:cachedUniqueName index="240" name="[Range].[Date Created Conversion].&amp;[2011-12-07T01:36:01]"/>
            <x15:cachedUniqueName index="241" name="[Range].[Date Created Conversion].&amp;[2011-12-15T03:35:14]"/>
            <x15:cachedUniqueName index="242" name="[Range].[Date Created Conversion].&amp;[2011-12-16T13:14:29]"/>
            <x15:cachedUniqueName index="243" name="[Range].[Date Created Conversion].&amp;[2011-12-16T23:49:52]"/>
            <x15:cachedUniqueName index="244" name="[Range].[Date Created Conversion].&amp;[2011-12-17T21:46:01]"/>
            <x15:cachedUniqueName index="245" name="[Range].[Date Created Conversion].&amp;[2011-12-18T21:33:05]"/>
            <x15:cachedUniqueName index="246" name="[Range].[Date Created Conversion].&amp;[2011-12-19T21:12:36]"/>
            <x15:cachedUniqueName index="247" name="[Range].[Date Created Conversion].&amp;[2011-12-21T02:08:30]"/>
            <x15:cachedUniqueName index="248" name="[Range].[Date Created Conversion].&amp;[2011-12-27T17:43:00]"/>
            <x15:cachedUniqueName index="249" name="[Range].[Date Created Conversion].&amp;[2011-12-29T18:54:07]"/>
            <x15:cachedUniqueName index="250" name="[Range].[Date Created Conversion].&amp;[2012-01-01T15:34:51]"/>
            <x15:cachedUniqueName index="251" name="[Range].[Date Created Conversion].&amp;[2012-01-03T19:26:13]"/>
            <x15:cachedUniqueName index="252" name="[Range].[Date Created Conversion].&amp;[2012-01-10T17:44:04]"/>
            <x15:cachedUniqueName index="253" name="[Range].[Date Created Conversion].&amp;[2012-01-12T21:43:03]"/>
            <x15:cachedUniqueName index="254" name="[Range].[Date Created Conversion].&amp;[2012-01-13T02:49:26]"/>
            <x15:cachedUniqueName index="255" name="[Range].[Date Created Conversion].&amp;[2012-01-13T22:03:51]"/>
            <x15:cachedUniqueName index="256" name="[Range].[Date Created Conversion].&amp;[2012-01-15T17:31:08]"/>
            <x15:cachedUniqueName index="257" name="[Range].[Date Created Conversion].&amp;[2012-01-16T15:37:15]"/>
            <x15:cachedUniqueName index="258" name="[Range].[Date Created Conversion].&amp;[2012-01-17T14:23:31]"/>
            <x15:cachedUniqueName index="259" name="[Range].[Date Created Conversion].&amp;[2012-01-18T01:08:55]"/>
            <x15:cachedUniqueName index="260" name="[Range].[Date Created Conversion].&amp;[2012-01-18T07:39:27]"/>
            <x15:cachedUniqueName index="261" name="[Range].[Date Created Conversion].&amp;[2012-01-19T00:53:15]"/>
            <x15:cachedUniqueName index="262" name="[Range].[Date Created Conversion].&amp;[2012-01-19T11:21:47]"/>
            <x15:cachedUniqueName index="263" name="[Range].[Date Created Conversion].&amp;[2012-01-19T17:33:46]"/>
            <x15:cachedUniqueName index="264" name="[Range].[Date Created Conversion].&amp;[2012-01-25T19:14:45]"/>
            <x15:cachedUniqueName index="265" name="[Range].[Date Created Conversion].&amp;[2012-01-25T20:33:58]"/>
            <x15:cachedUniqueName index="266" name="[Range].[Date Created Conversion].&amp;[2012-01-25T20:34:02]"/>
            <x15:cachedUniqueName index="267" name="[Range].[Date Created Conversion].&amp;[2012-01-26T09:01:39]"/>
            <x15:cachedUniqueName index="268" name="[Range].[Date Created Conversion].&amp;[2012-01-27T00:07:21]"/>
            <x15:cachedUniqueName index="269" name="[Range].[Date Created Conversion].&amp;[2012-01-28T16:17:03]"/>
            <x15:cachedUniqueName index="270" name="[Range].[Date Created Conversion].&amp;[2012-01-29T16:18:34]"/>
            <x15:cachedUniqueName index="271" name="[Range].[Date Created Conversion].&amp;[2012-01-30T01:29:58]"/>
            <x15:cachedUniqueName index="272" name="[Range].[Date Created Conversion].&amp;[2012-01-31T00:28:50]"/>
            <x15:cachedUniqueName index="273" name="[Range].[Date Created Conversion].&amp;[2012-01-31T18:16:58]"/>
            <x15:cachedUniqueName index="274" name="[Range].[Date Created Conversion].&amp;[2012-01-31T20:06:15]"/>
            <x15:cachedUniqueName index="275" name="[Range].[Date Created Conversion].&amp;[2012-01-31T22:46:14]"/>
            <x15:cachedUniqueName index="276" name="[Range].[Date Created Conversion].&amp;[2012-01-31T23:30:39]"/>
            <x15:cachedUniqueName index="277" name="[Range].[Date Created Conversion].&amp;[2012-02-02T04:47:45]"/>
            <x15:cachedUniqueName index="278" name="[Range].[Date Created Conversion].&amp;[2012-02-02T15:39:25]"/>
            <x15:cachedUniqueName index="279" name="[Range].[Date Created Conversion].&amp;[2012-02-06T20:17:15]"/>
            <x15:cachedUniqueName index="280" name="[Range].[Date Created Conversion].&amp;[2012-02-07T02:43:55]"/>
            <x15:cachedUniqueName index="281" name="[Range].[Date Created Conversion].&amp;[2012-02-07T21:10:26]"/>
            <x15:cachedUniqueName index="282" name="[Range].[Date Created Conversion].&amp;[2012-02-09T01:00:49]"/>
            <x15:cachedUniqueName index="283" name="[Range].[Date Created Conversion].&amp;[2012-02-09T01:56:15]"/>
            <x15:cachedUniqueName index="284" name="[Range].[Date Created Conversion].&amp;[2012-02-09T04:02:09]"/>
            <x15:cachedUniqueName index="285" name="[Range].[Date Created Conversion].&amp;[2012-02-09T15:07:29]"/>
            <x15:cachedUniqueName index="286" name="[Range].[Date Created Conversion].&amp;[2012-02-10T23:36:27]"/>
            <x15:cachedUniqueName index="287" name="[Range].[Date Created Conversion].&amp;[2012-02-13T15:17:15]"/>
            <x15:cachedUniqueName index="288" name="[Range].[Date Created Conversion].&amp;[2012-02-17T01:35:10]"/>
            <x15:cachedUniqueName index="289" name="[Range].[Date Created Conversion].&amp;[2012-02-17T13:17:05]"/>
            <x15:cachedUniqueName index="290" name="[Range].[Date Created Conversion].&amp;[2012-02-19T17:12:52]"/>
            <x15:cachedUniqueName index="291" name="[Range].[Date Created Conversion].&amp;[2012-02-20T17:37:32]"/>
            <x15:cachedUniqueName index="292" name="[Range].[Date Created Conversion].&amp;[2012-02-21T20:40:39]"/>
            <x15:cachedUniqueName index="293" name="[Range].[Date Created Conversion].&amp;[2012-02-22T01:22:35]"/>
            <x15:cachedUniqueName index="294" name="[Range].[Date Created Conversion].&amp;[2012-02-22T06:03:05]"/>
            <x15:cachedUniqueName index="295" name="[Range].[Date Created Conversion].&amp;[2012-02-24T14:42:46]"/>
            <x15:cachedUniqueName index="296" name="[Range].[Date Created Conversion].&amp;[2012-02-28T01:57:54]"/>
            <x15:cachedUniqueName index="297" name="[Range].[Date Created Conversion].&amp;[2012-02-28T14:45:23]"/>
            <x15:cachedUniqueName index="298" name="[Range].[Date Created Conversion].&amp;[2012-03-01T21:53:49]"/>
            <x15:cachedUniqueName index="299" name="[Range].[Date Created Conversion].&amp;[2012-03-02T18:00:03]"/>
            <x15:cachedUniqueName index="300" name="[Range].[Date Created Conversion].&amp;[2012-03-02T21:00:58]"/>
            <x15:cachedUniqueName index="301" name="[Range].[Date Created Conversion].&amp;[2012-03-03T00:03:42]"/>
            <x15:cachedUniqueName index="302" name="[Range].[Date Created Conversion].&amp;[2012-03-05T00:55:30]"/>
            <x15:cachedUniqueName index="303" name="[Range].[Date Created Conversion].&amp;[2012-03-05T17:25:47]"/>
            <x15:cachedUniqueName index="304" name="[Range].[Date Created Conversion].&amp;[2012-03-05T17:46:15]"/>
            <x15:cachedUniqueName index="305" name="[Range].[Date Created Conversion].&amp;[2012-03-05T18:33:23]"/>
            <x15:cachedUniqueName index="306" name="[Range].[Date Created Conversion].&amp;[2012-03-06T19:00:20]"/>
            <x15:cachedUniqueName index="307" name="[Range].[Date Created Conversion].&amp;[2012-03-09T19:19:38]"/>
            <x15:cachedUniqueName index="308" name="[Range].[Date Created Conversion].&amp;[2012-03-09T22:45:08]"/>
            <x15:cachedUniqueName index="309" name="[Range].[Date Created Conversion].&amp;[2012-03-10T03:00:04]"/>
            <x15:cachedUniqueName index="310" name="[Range].[Date Created Conversion].&amp;[2012-03-10T05:42:49]"/>
            <x15:cachedUniqueName index="311" name="[Range].[Date Created Conversion].&amp;[2012-03-13T17:02:45]"/>
            <x15:cachedUniqueName index="312" name="[Range].[Date Created Conversion].&amp;[2012-03-13T19:15:46]"/>
            <x15:cachedUniqueName index="313" name="[Range].[Date Created Conversion].&amp;[2012-03-15T01:20:34]"/>
            <x15:cachedUniqueName index="314" name="[Range].[Date Created Conversion].&amp;[2012-03-17T11:02:07]"/>
            <x15:cachedUniqueName index="315" name="[Range].[Date Created Conversion].&amp;[2012-03-19T16:31:12]"/>
            <x15:cachedUniqueName index="316" name="[Range].[Date Created Conversion].&amp;[2012-03-19T16:44:36]"/>
            <x15:cachedUniqueName index="317" name="[Range].[Date Created Conversion].&amp;[2012-03-19T18:34:09]"/>
            <x15:cachedUniqueName index="318" name="[Range].[Date Created Conversion].&amp;[2012-03-19T18:38:21]"/>
            <x15:cachedUniqueName index="319" name="[Range].[Date Created Conversion].&amp;[2012-03-19T20:02:14]"/>
            <x15:cachedUniqueName index="320" name="[Range].[Date Created Conversion].&amp;[2012-03-19T21:22:40]"/>
            <x15:cachedUniqueName index="321" name="[Range].[Date Created Conversion].&amp;[2012-03-19T23:26:58]"/>
            <x15:cachedUniqueName index="322" name="[Range].[Date Created Conversion].&amp;[2012-03-22T01:12:06]"/>
            <x15:cachedUniqueName index="323" name="[Range].[Date Created Conversion].&amp;[2012-03-22T17:01:25]"/>
            <x15:cachedUniqueName index="324" name="[Range].[Date Created Conversion].&amp;[2012-03-22T21:49:20]"/>
            <x15:cachedUniqueName index="325" name="[Range].[Date Created Conversion].&amp;[2012-03-23T16:59:36]"/>
            <x15:cachedUniqueName index="326" name="[Range].[Date Created Conversion].&amp;[2012-03-27T00:35:01]"/>
            <x15:cachedUniqueName index="327" name="[Range].[Date Created Conversion].&amp;[2012-03-28T15:31:34]"/>
            <x15:cachedUniqueName index="328" name="[Range].[Date Created Conversion].&amp;[2012-03-28T16:00:46]"/>
            <x15:cachedUniqueName index="329" name="[Range].[Date Created Conversion].&amp;[2012-03-28T23:51:28]"/>
            <x15:cachedUniqueName index="330" name="[Range].[Date Created Conversion].&amp;[2012-03-29T03:28:37]"/>
            <x15:cachedUniqueName index="331" name="[Range].[Date Created Conversion].&amp;[2012-03-29T06:10:24]"/>
            <x15:cachedUniqueName index="332" name="[Range].[Date Created Conversion].&amp;[2012-03-29T06:30:57]"/>
            <x15:cachedUniqueName index="333" name="[Range].[Date Created Conversion].&amp;[2012-03-30T01:13:43]"/>
            <x15:cachedUniqueName index="334" name="[Range].[Date Created Conversion].&amp;[2012-03-31T15:30:08]"/>
            <x15:cachedUniqueName index="335" name="[Range].[Date Created Conversion].&amp;[2012-04-03T23:00:26]"/>
            <x15:cachedUniqueName index="336" name="[Range].[Date Created Conversion].&amp;[2012-04-04T14:33:35]"/>
            <x15:cachedUniqueName index="337" name="[Range].[Date Created Conversion].&amp;[2012-04-05T03:20:19]"/>
            <x15:cachedUniqueName index="338" name="[Range].[Date Created Conversion].&amp;[2012-04-05T03:45:55]"/>
            <x15:cachedUniqueName index="339" name="[Range].[Date Created Conversion].&amp;[2012-04-05T17:25:43]"/>
            <x15:cachedUniqueName index="340" name="[Range].[Date Created Conversion].&amp;[2012-04-05T19:15:33]"/>
            <x15:cachedUniqueName index="341" name="[Range].[Date Created Conversion].&amp;[2012-04-06T10:59:18]"/>
            <x15:cachedUniqueName index="342" name="[Range].[Date Created Conversion].&amp;[2012-04-06T21:41:56]"/>
            <x15:cachedUniqueName index="343" name="[Range].[Date Created Conversion].&amp;[2012-04-10T20:20:08]"/>
            <x15:cachedUniqueName index="344" name="[Range].[Date Created Conversion].&amp;[2012-04-11T14:53:15]"/>
            <x15:cachedUniqueName index="345" name="[Range].[Date Created Conversion].&amp;[2012-04-14T18:54:06]"/>
            <x15:cachedUniqueName index="346" name="[Range].[Date Created Conversion].&amp;[2012-04-14T19:44:55]"/>
            <x15:cachedUniqueName index="347" name="[Range].[Date Created Conversion].&amp;[2012-04-14T22:28:39]"/>
            <x15:cachedUniqueName index="348" name="[Range].[Date Created Conversion].&amp;[2012-04-18T21:15:04]"/>
            <x15:cachedUniqueName index="349" name="[Range].[Date Created Conversion].&amp;[2012-04-19T17:05:05]"/>
            <x15:cachedUniqueName index="350" name="[Range].[Date Created Conversion].&amp;[2012-04-20T19:01:58]"/>
            <x15:cachedUniqueName index="351" name="[Range].[Date Created Conversion].&amp;[2012-04-21T06:31:21]"/>
            <x15:cachedUniqueName index="352" name="[Range].[Date Created Conversion].&amp;[2012-04-23T15:29:04]"/>
            <x15:cachedUniqueName index="353" name="[Range].[Date Created Conversion].&amp;[2012-04-24T01:47:35]"/>
            <x15:cachedUniqueName index="354" name="[Range].[Date Created Conversion].&amp;[2012-04-24T05:27:56]"/>
            <x15:cachedUniqueName index="355" name="[Range].[Date Created Conversion].&amp;[2012-04-24T18:46:08]"/>
            <x15:cachedUniqueName index="356" name="[Range].[Date Created Conversion].&amp;[2012-04-25T23:39:48]"/>
            <x15:cachedUniqueName index="357" name="[Range].[Date Created Conversion].&amp;[2012-04-26T20:58:51]"/>
            <x15:cachedUniqueName index="358" name="[Range].[Date Created Conversion].&amp;[2012-04-27T01:59:57]"/>
            <x15:cachedUniqueName index="359" name="[Range].[Date Created Conversion].&amp;[2012-04-27T15:43:13]"/>
            <x15:cachedUniqueName index="360" name="[Range].[Date Created Conversion].&amp;[2012-04-27T22:52:24]"/>
            <x15:cachedUniqueName index="361" name="[Range].[Date Created Conversion].&amp;[2012-04-27T23:00:55]"/>
            <x15:cachedUniqueName index="362" name="[Range].[Date Created Conversion].&amp;[2012-04-27T23:54:23]"/>
            <x15:cachedUniqueName index="363" name="[Range].[Date Created Conversion].&amp;[2012-05-01T07:00:31]"/>
            <x15:cachedUniqueName index="364" name="[Range].[Date Created Conversion].&amp;[2012-05-01T17:16:27]"/>
            <x15:cachedUniqueName index="365" name="[Range].[Date Created Conversion].&amp;[2012-05-02T19:43:09]"/>
            <x15:cachedUniqueName index="366" name="[Range].[Date Created Conversion].&amp;[2012-05-03T01:42:26]"/>
            <x15:cachedUniqueName index="367" name="[Range].[Date Created Conversion].&amp;[2012-05-05T15:45:30]"/>
            <x15:cachedUniqueName index="368" name="[Range].[Date Created Conversion].&amp;[2012-05-05T17:19:55]"/>
            <x15:cachedUniqueName index="369" name="[Range].[Date Created Conversion].&amp;[2012-05-07T22:42:55]"/>
            <x15:cachedUniqueName index="370" name="[Range].[Date Created Conversion].&amp;[2012-05-08T13:14:17]"/>
            <x15:cachedUniqueName index="371" name="[Range].[Date Created Conversion].&amp;[2012-05-08T19:55:05]"/>
            <x15:cachedUniqueName index="372" name="[Range].[Date Created Conversion].&amp;[2012-05-08T21:25:09]"/>
            <x15:cachedUniqueName index="373" name="[Range].[Date Created Conversion].&amp;[2012-05-10T05:24:52]"/>
            <x15:cachedUniqueName index="374" name="[Range].[Date Created Conversion].&amp;[2012-05-10T09:49:37]"/>
            <x15:cachedUniqueName index="375" name="[Range].[Date Created Conversion].&amp;[2012-05-12T04:01:23]"/>
            <x15:cachedUniqueName index="376" name="[Range].[Date Created Conversion].&amp;[2012-05-15T15:33:17]"/>
            <x15:cachedUniqueName index="377" name="[Range].[Date Created Conversion].&amp;[2012-05-15T23:42:48]"/>
            <x15:cachedUniqueName index="378" name="[Range].[Date Created Conversion].&amp;[2012-05-22T04:03:13]"/>
            <x15:cachedUniqueName index="379" name="[Range].[Date Created Conversion].&amp;[2012-05-24T04:49:23]"/>
            <x15:cachedUniqueName index="380" name="[Range].[Date Created Conversion].&amp;[2012-05-24T18:32:55]"/>
            <x15:cachedUniqueName index="381" name="[Range].[Date Created Conversion].&amp;[2012-05-24T19:24:11]"/>
            <x15:cachedUniqueName index="382" name="[Range].[Date Created Conversion].&amp;[2012-05-25T20:20:48]"/>
            <x15:cachedUniqueName index="383" name="[Range].[Date Created Conversion].&amp;[2012-05-29T20:16:11]"/>
            <x15:cachedUniqueName index="384" name="[Range].[Date Created Conversion].&amp;[2012-05-30T00:09:48]"/>
            <x15:cachedUniqueName index="385" name="[Range].[Date Created Conversion].&amp;[2012-05-30T02:51:21]"/>
            <x15:cachedUniqueName index="386" name="[Range].[Date Created Conversion].&amp;[2012-05-30T04:27:23]"/>
            <x15:cachedUniqueName index="387" name="[Range].[Date Created Conversion].&amp;[2012-06-05T20:35:37]"/>
            <x15:cachedUniqueName index="388" name="[Range].[Date Created Conversion].&amp;[2012-06-07T17:46:51]"/>
            <x15:cachedUniqueName index="389" name="[Range].[Date Created Conversion].&amp;[2012-06-07T19:51:29]"/>
            <x15:cachedUniqueName index="390" name="[Range].[Date Created Conversion].&amp;[2012-06-07T22:46:52]"/>
            <x15:cachedUniqueName index="391" name="[Range].[Date Created Conversion].&amp;[2012-06-08T12:29:29]"/>
            <x15:cachedUniqueName index="392" name="[Range].[Date Created Conversion].&amp;[2012-06-09T02:07:27]"/>
            <x15:cachedUniqueName index="393" name="[Range].[Date Created Conversion].&amp;[2012-06-12T17:45:32]"/>
            <x15:cachedUniqueName index="394" name="[Range].[Date Created Conversion].&amp;[2012-06-13T01:13:02]"/>
            <x15:cachedUniqueName index="395" name="[Range].[Date Created Conversion].&amp;[2012-06-14T05:19:03]"/>
            <x15:cachedUniqueName index="396" name="[Range].[Date Created Conversion].&amp;[2012-06-14T17:26:56]"/>
            <x15:cachedUniqueName index="397" name="[Range].[Date Created Conversion].&amp;[2012-06-14T20:02:21]"/>
            <x15:cachedUniqueName index="398" name="[Range].[Date Created Conversion].&amp;[2012-06-15T05:42:31]"/>
            <x15:cachedUniqueName index="399" name="[Range].[Date Created Conversion].&amp;[2012-06-15T14:00:04]"/>
            <x15:cachedUniqueName index="400" name="[Range].[Date Created Conversion].&amp;[2012-06-15T20:03:07]"/>
            <x15:cachedUniqueName index="401" name="[Range].[Date Created Conversion].&amp;[2012-06-18T21:35:45]"/>
            <x15:cachedUniqueName index="402" name="[Range].[Date Created Conversion].&amp;[2012-06-18T21:53:18]"/>
            <x15:cachedUniqueName index="403" name="[Range].[Date Created Conversion].&amp;[2012-06-19T21:03:31]"/>
            <x15:cachedUniqueName index="404" name="[Range].[Date Created Conversion].&amp;[2012-06-20T23:02:45]"/>
            <x15:cachedUniqueName index="405" name="[Range].[Date Created Conversion].&amp;[2012-06-21T16:34:00]"/>
            <x15:cachedUniqueName index="406" name="[Range].[Date Created Conversion].&amp;[2012-06-22T01:40:02]"/>
            <x15:cachedUniqueName index="407" name="[Range].[Date Created Conversion].&amp;[2012-06-22T13:33:26]"/>
            <x15:cachedUniqueName index="408" name="[Range].[Date Created Conversion].&amp;[2012-06-25T16:45:17]"/>
            <x15:cachedUniqueName index="409" name="[Range].[Date Created Conversion].&amp;[2012-06-28T16:35:45]"/>
            <x15:cachedUniqueName index="410" name="[Range].[Date Created Conversion].&amp;[2012-06-29T04:28:16]"/>
            <x15:cachedUniqueName index="411" name="[Range].[Date Created Conversion].&amp;[2012-07-05T21:37:00]"/>
            <x15:cachedUniqueName index="412" name="[Range].[Date Created Conversion].&amp;[2012-07-09T02:15:10]"/>
            <x15:cachedUniqueName index="413" name="[Range].[Date Created Conversion].&amp;[2012-07-09T17:49:38]"/>
            <x15:cachedUniqueName index="414" name="[Range].[Date Created Conversion].&amp;[2012-07-09T23:12:24]"/>
            <x15:cachedUniqueName index="415" name="[Range].[Date Created Conversion].&amp;[2012-07-10T03:48:47]"/>
            <x15:cachedUniqueName index="416" name="[Range].[Date Created Conversion].&amp;[2012-07-11T21:44:48]"/>
            <x15:cachedUniqueName index="417" name="[Range].[Date Created Conversion].&amp;[2012-07-17T01:16:25]"/>
            <x15:cachedUniqueName index="418" name="[Range].[Date Created Conversion].&amp;[2012-07-17T03:07:25]"/>
            <x15:cachedUniqueName index="419" name="[Range].[Date Created Conversion].&amp;[2012-07-17T17:26:34]"/>
            <x15:cachedUniqueName index="420" name="[Range].[Date Created Conversion].&amp;[2012-07-17T20:22:46]"/>
            <x15:cachedUniqueName index="421" name="[Range].[Date Created Conversion].&amp;[2012-07-20T16:19:24]"/>
            <x15:cachedUniqueName index="422" name="[Range].[Date Created Conversion].&amp;[2012-07-21T04:27:41]"/>
            <x15:cachedUniqueName index="423" name="[Range].[Date Created Conversion].&amp;[2012-07-23T04:46:47]"/>
            <x15:cachedUniqueName index="424" name="[Range].[Date Created Conversion].&amp;[2012-07-23T18:32:14]"/>
            <x15:cachedUniqueName index="425" name="[Range].[Date Created Conversion].&amp;[2012-07-23T23:14:45]"/>
            <x15:cachedUniqueName index="426" name="[Range].[Date Created Conversion].&amp;[2012-07-24T02:16:37]"/>
            <x15:cachedUniqueName index="427" name="[Range].[Date Created Conversion].&amp;[2012-07-26T16:33:45]"/>
            <x15:cachedUniqueName index="428" name="[Range].[Date Created Conversion].&amp;[2012-07-26T18:11:42]"/>
            <x15:cachedUniqueName index="429" name="[Range].[Date Created Conversion].&amp;[2012-07-26T18:19:07]"/>
            <x15:cachedUniqueName index="430" name="[Range].[Date Created Conversion].&amp;[2012-07-27T21:37:03]"/>
            <x15:cachedUniqueName index="431" name="[Range].[Date Created Conversion].&amp;[2012-07-30T21:11:21]"/>
            <x15:cachedUniqueName index="432" name="[Range].[Date Created Conversion].&amp;[2012-07-31T13:29:07]"/>
            <x15:cachedUniqueName index="433" name="[Range].[Date Created Conversion].&amp;[2012-08-02T00:32:04]"/>
            <x15:cachedUniqueName index="434" name="[Range].[Date Created Conversion].&amp;[2012-08-02T01:21:02]"/>
            <x15:cachedUniqueName index="435" name="[Range].[Date Created Conversion].&amp;[2012-08-03T11:30:48]"/>
            <x15:cachedUniqueName index="436" name="[Range].[Date Created Conversion].&amp;[2012-08-04T06:47:45]"/>
            <x15:cachedUniqueName index="437" name="[Range].[Date Created Conversion].&amp;[2012-08-06T19:29:43]"/>
            <x15:cachedUniqueName index="438" name="[Range].[Date Created Conversion].&amp;[2012-08-08T22:37:44]"/>
            <x15:cachedUniqueName index="439" name="[Range].[Date Created Conversion].&amp;[2012-08-13T11:24:43]"/>
            <x15:cachedUniqueName index="440" name="[Range].[Date Created Conversion].&amp;[2012-08-13T18:02:14]"/>
            <x15:cachedUniqueName index="441" name="[Range].[Date Created Conversion].&amp;[2012-08-14T04:13:00]"/>
            <x15:cachedUniqueName index="442" name="[Range].[Date Created Conversion].&amp;[2012-08-14T16:18:54]"/>
            <x15:cachedUniqueName index="443" name="[Range].[Date Created Conversion].&amp;[2012-08-14T16:47:33]"/>
            <x15:cachedUniqueName index="444" name="[Range].[Date Created Conversion].&amp;[2012-08-15T18:40:03]"/>
            <x15:cachedUniqueName index="445" name="[Range].[Date Created Conversion].&amp;[2012-08-15T20:35:36]"/>
            <x15:cachedUniqueName index="446" name="[Range].[Date Created Conversion].&amp;[2012-08-22T19:38:14]"/>
            <x15:cachedUniqueName index="447" name="[Range].[Date Created Conversion].&amp;[2012-08-23T10:07:02]"/>
            <x15:cachedUniqueName index="448" name="[Range].[Date Created Conversion].&amp;[2012-08-23T17:01:40]"/>
            <x15:cachedUniqueName index="449" name="[Range].[Date Created Conversion].&amp;[2012-08-23T18:19:16]"/>
            <x15:cachedUniqueName index="450" name="[Range].[Date Created Conversion].&amp;[2012-08-24T17:15:48]"/>
            <x15:cachedUniqueName index="451" name="[Range].[Date Created Conversion].&amp;[2012-08-25T19:46:52]"/>
            <x15:cachedUniqueName index="452" name="[Range].[Date Created Conversion].&amp;[2012-08-27T04:40:17]"/>
            <x15:cachedUniqueName index="453" name="[Range].[Date Created Conversion].&amp;[2012-08-28T19:06:20]"/>
            <x15:cachedUniqueName index="454" name="[Range].[Date Created Conversion].&amp;[2012-08-28T22:54:54]"/>
            <x15:cachedUniqueName index="455" name="[Range].[Date Created Conversion].&amp;[2012-08-29T21:39:09]"/>
            <x15:cachedUniqueName index="456" name="[Range].[Date Created Conversion].&amp;[2012-08-30T16:59:59]"/>
            <x15:cachedUniqueName index="457" name="[Range].[Date Created Conversion].&amp;[2012-09-01T01:35:37]"/>
            <x15:cachedUniqueName index="458" name="[Range].[Date Created Conversion].&amp;[2012-09-04T23:00:57]"/>
            <x15:cachedUniqueName index="459" name="[Range].[Date Created Conversion].&amp;[2012-09-04T23:07:13]"/>
            <x15:cachedUniqueName index="460" name="[Range].[Date Created Conversion].&amp;[2012-09-05T01:01:49]"/>
            <x15:cachedUniqueName index="461" name="[Range].[Date Created Conversion].&amp;[2012-09-05T22:44:10]"/>
            <x15:cachedUniqueName index="462" name="[Range].[Date Created Conversion].&amp;[2012-09-06T23:51:15]"/>
            <x15:cachedUniqueName index="463" name="[Range].[Date Created Conversion].&amp;[2012-09-08T20:55:31]"/>
            <x15:cachedUniqueName index="464" name="[Range].[Date Created Conversion].&amp;[2012-09-10T16:08:09]"/>
            <x15:cachedUniqueName index="465" name="[Range].[Date Created Conversion].&amp;[2012-09-11T00:17:02]"/>
            <x15:cachedUniqueName index="466" name="[Range].[Date Created Conversion].&amp;[2012-09-12T00:58:59]"/>
            <x15:cachedUniqueName index="467" name="[Range].[Date Created Conversion].&amp;[2012-09-12T20:37:41]"/>
            <x15:cachedUniqueName index="468" name="[Range].[Date Created Conversion].&amp;[2012-09-17T20:17:39]"/>
            <x15:cachedUniqueName index="469" name="[Range].[Date Created Conversion].&amp;[2012-09-22T03:42:01]"/>
            <x15:cachedUniqueName index="470" name="[Range].[Date Created Conversion].&amp;[2012-09-23T01:26:00]"/>
            <x15:cachedUniqueName index="471" name="[Range].[Date Created Conversion].&amp;[2012-09-24T16:26:16]"/>
            <x15:cachedUniqueName index="472" name="[Range].[Date Created Conversion].&amp;[2012-09-25T01:26:57]"/>
            <x15:cachedUniqueName index="473" name="[Range].[Date Created Conversion].&amp;[2012-09-27T02:21:53]"/>
            <x15:cachedUniqueName index="474" name="[Range].[Date Created Conversion].&amp;[2012-09-27T07:42:18]"/>
            <x15:cachedUniqueName index="475" name="[Range].[Date Created Conversion].&amp;[2012-09-28T20:41:53]"/>
            <x15:cachedUniqueName index="476" name="[Range].[Date Created Conversion].&amp;[2012-10-02T04:00:40]"/>
            <x15:cachedUniqueName index="477" name="[Range].[Date Created Conversion].&amp;[2012-10-02T06:40:18]"/>
            <x15:cachedUniqueName index="478" name="[Range].[Date Created Conversion].&amp;[2012-10-02T20:22:48]"/>
            <x15:cachedUniqueName index="479" name="[Range].[Date Created Conversion].&amp;[2012-10-04T07:21:24]"/>
            <x15:cachedUniqueName index="480" name="[Range].[Date Created Conversion].&amp;[2012-10-10T18:07:07]"/>
            <x15:cachedUniqueName index="481" name="[Range].[Date Created Conversion].&amp;[2012-10-10T18:12:15]"/>
            <x15:cachedUniqueName index="482" name="[Range].[Date Created Conversion].&amp;[2012-10-11T00:46:06]"/>
            <x15:cachedUniqueName index="483" name="[Range].[Date Created Conversion].&amp;[2012-10-11T17:57:49]"/>
            <x15:cachedUniqueName index="484" name="[Range].[Date Created Conversion].&amp;[2012-10-12T02:37:27]"/>
            <x15:cachedUniqueName index="485" name="[Range].[Date Created Conversion].&amp;[2012-10-12T13:53:48]"/>
            <x15:cachedUniqueName index="486" name="[Range].[Date Created Conversion].&amp;[2012-10-12T17:10:21]"/>
            <x15:cachedUniqueName index="487" name="[Range].[Date Created Conversion].&amp;[2012-10-15T18:04:46]"/>
            <x15:cachedUniqueName index="488" name="[Range].[Date Created Conversion].&amp;[2012-10-16T14:40:52]"/>
            <x15:cachedUniqueName index="489" name="[Range].[Date Created Conversion].&amp;[2012-10-19T00:17:24]"/>
            <x15:cachedUniqueName index="490" name="[Range].[Date Created Conversion].&amp;[2012-10-23T04:45:35]"/>
            <x15:cachedUniqueName index="491" name="[Range].[Date Created Conversion].&amp;[2012-10-23T16:58:09]"/>
            <x15:cachedUniqueName index="492" name="[Range].[Date Created Conversion].&amp;[2012-10-23T20:30:32]"/>
            <x15:cachedUniqueName index="493" name="[Range].[Date Created Conversion].&amp;[2012-10-26T00:14:41]"/>
            <x15:cachedUniqueName index="494" name="[Range].[Date Created Conversion].&amp;[2012-10-29T16:31:48]"/>
            <x15:cachedUniqueName index="495" name="[Range].[Date Created Conversion].&amp;[2012-10-30T23:54:56]"/>
            <x15:cachedUniqueName index="496" name="[Range].[Date Created Conversion].&amp;[2012-10-31T06:06:45]"/>
            <x15:cachedUniqueName index="497" name="[Range].[Date Created Conversion].&amp;[2012-11-01T19:04:34]"/>
            <x15:cachedUniqueName index="498" name="[Range].[Date Created Conversion].&amp;[2012-11-05T09:23:41]"/>
            <x15:cachedUniqueName index="499" name="[Range].[Date Created Conversion].&amp;[2012-11-07T22:23:42]"/>
            <x15:cachedUniqueName index="500" name="[Range].[Date Created Conversion].&amp;[2012-11-09T23:47:37]"/>
            <x15:cachedUniqueName index="501" name="[Range].[Date Created Conversion].&amp;[2012-11-10T05:19:27]"/>
            <x15:cachedUniqueName index="502" name="[Range].[Date Created Conversion].&amp;[2012-11-13T00:25:00]"/>
            <x15:cachedUniqueName index="503" name="[Range].[Date Created Conversion].&amp;[2012-11-13T15:33:57]"/>
            <x15:cachedUniqueName index="504" name="[Range].[Date Created Conversion].&amp;[2012-11-13T22:17:32]"/>
            <x15:cachedUniqueName index="505" name="[Range].[Date Created Conversion].&amp;[2012-11-13T22:58:23]"/>
            <x15:cachedUniqueName index="506" name="[Range].[Date Created Conversion].&amp;[2012-11-14T15:24:05]"/>
            <x15:cachedUniqueName index="507" name="[Range].[Date Created Conversion].&amp;[2012-11-15T15:36:17]"/>
            <x15:cachedUniqueName index="508" name="[Range].[Date Created Conversion].&amp;[2012-11-15T18:52:08]"/>
            <x15:cachedUniqueName index="509" name="[Range].[Date Created Conversion].&amp;[2012-11-15T22:11:50]"/>
            <x15:cachedUniqueName index="510" name="[Range].[Date Created Conversion].&amp;[2012-11-17T18:33:17]"/>
            <x15:cachedUniqueName index="511" name="[Range].[Date Created Conversion].&amp;[2012-11-20T11:58:45]"/>
            <x15:cachedUniqueName index="512" name="[Range].[Date Created Conversion].&amp;[2012-11-22T01:18:34]"/>
            <x15:cachedUniqueName index="513" name="[Range].[Date Created Conversion].&amp;[2012-11-26T20:04:12]"/>
            <x15:cachedUniqueName index="514" name="[Range].[Date Created Conversion].&amp;[2012-11-30T04:44:32]"/>
            <x15:cachedUniqueName index="515" name="[Range].[Date Created Conversion].&amp;[2012-11-30T08:48:55]"/>
            <x15:cachedUniqueName index="516" name="[Range].[Date Created Conversion].&amp;[2012-12-03T20:59:44]"/>
            <x15:cachedUniqueName index="517" name="[Range].[Date Created Conversion].&amp;[2012-12-04T00:29:09]"/>
            <x15:cachedUniqueName index="518" name="[Range].[Date Created Conversion].&amp;[2012-12-04T01:31:33]"/>
            <x15:cachedUniqueName index="519" name="[Range].[Date Created Conversion].&amp;[2012-12-06T10:46:30]"/>
            <x15:cachedUniqueName index="520" name="[Range].[Date Created Conversion].&amp;[2012-12-06T17:58:41]"/>
            <x15:cachedUniqueName index="521" name="[Range].[Date Created Conversion].&amp;[2012-12-07T00:37:18]"/>
            <x15:cachedUniqueName index="522" name="[Range].[Date Created Conversion].&amp;[2012-12-07T19:51:03]"/>
            <x15:cachedUniqueName index="523" name="[Range].[Date Created Conversion].&amp;[2012-12-12T20:00:24]"/>
            <x15:cachedUniqueName index="524" name="[Range].[Date Created Conversion].&amp;[2012-12-14T12:45:40]"/>
            <x15:cachedUniqueName index="525" name="[Range].[Date Created Conversion].&amp;[2012-12-14T22:48:33]"/>
            <x15:cachedUniqueName index="526" name="[Range].[Date Created Conversion].&amp;[2012-12-18T18:25:39]"/>
            <x15:cachedUniqueName index="527" name="[Range].[Date Created Conversion].&amp;[2012-12-21T17:21:20]"/>
            <x15:cachedUniqueName index="528" name="[Range].[Date Created Conversion].&amp;[2012-12-21T20:29:34]"/>
            <x15:cachedUniqueName index="529" name="[Range].[Date Created Conversion].&amp;[2012-12-27T05:09:34]"/>
            <x15:cachedUniqueName index="530" name="[Range].[Date Created Conversion].&amp;[2012-12-27T22:54:16]"/>
            <x15:cachedUniqueName index="531" name="[Range].[Date Created Conversion].&amp;[2012-12-31T18:38:30]"/>
            <x15:cachedUniqueName index="532" name="[Range].[Date Created Conversion].&amp;[2013-01-02T01:08:59]"/>
            <x15:cachedUniqueName index="533" name="[Range].[Date Created Conversion].&amp;[2013-01-02T11:55:27]"/>
            <x15:cachedUniqueName index="534" name="[Range].[Date Created Conversion].&amp;[2013-01-02T20:19:25]"/>
            <x15:cachedUniqueName index="535" name="[Range].[Date Created Conversion].&amp;[2013-01-03T04:28:00]"/>
            <x15:cachedUniqueName index="536" name="[Range].[Date Created Conversion].&amp;[2013-01-08T00:25:52]"/>
            <x15:cachedUniqueName index="537" name="[Range].[Date Created Conversion].&amp;[2013-01-08T22:40:01]"/>
            <x15:cachedUniqueName index="538" name="[Range].[Date Created Conversion].&amp;[2013-01-14T16:29:28]"/>
            <x15:cachedUniqueName index="539" name="[Range].[Date Created Conversion].&amp;[2013-01-14T22:37:49]"/>
            <x15:cachedUniqueName index="540" name="[Range].[Date Created Conversion].&amp;[2013-01-15T23:59:29]"/>
            <x15:cachedUniqueName index="541" name="[Range].[Date Created Conversion].&amp;[2013-01-16T14:21:49]"/>
            <x15:cachedUniqueName index="542" name="[Range].[Date Created Conversion].&amp;[2013-01-17T15:52:38]"/>
            <x15:cachedUniqueName index="543" name="[Range].[Date Created Conversion].&amp;[2013-01-24T12:14:21]"/>
            <x15:cachedUniqueName index="544" name="[Range].[Date Created Conversion].&amp;[2013-01-25T09:09:15]"/>
            <x15:cachedUniqueName index="545" name="[Range].[Date Created Conversion].&amp;[2013-01-25T19:02:26]"/>
            <x15:cachedUniqueName index="546" name="[Range].[Date Created Conversion].&amp;[2013-01-25T21:04:32]"/>
            <x15:cachedUniqueName index="547" name="[Range].[Date Created Conversion].&amp;[2013-01-27T15:42:15]"/>
            <x15:cachedUniqueName index="548" name="[Range].[Date Created Conversion].&amp;[2013-01-29T01:03:23]"/>
            <x15:cachedUniqueName index="549" name="[Range].[Date Created Conversion].&amp;[2013-01-29T14:15:15]"/>
            <x15:cachedUniqueName index="550" name="[Range].[Date Created Conversion].&amp;[2013-01-30T18:01:51]"/>
            <x15:cachedUniqueName index="551" name="[Range].[Date Created Conversion].&amp;[2013-01-30T19:59:48]"/>
            <x15:cachedUniqueName index="552" name="[Range].[Date Created Conversion].&amp;[2013-01-30T23:05:37]"/>
            <x15:cachedUniqueName index="553" name="[Range].[Date Created Conversion].&amp;[2013-01-31T19:25:29]"/>
            <x15:cachedUniqueName index="554" name="[Range].[Date Created Conversion].&amp;[2013-02-02T23:42:17]"/>
            <x15:cachedUniqueName index="555" name="[Range].[Date Created Conversion].&amp;[2013-02-04T02:49:48]"/>
            <x15:cachedUniqueName index="556" name="[Range].[Date Created Conversion].&amp;[2013-02-05T23:15:45]"/>
            <x15:cachedUniqueName index="557" name="[Range].[Date Created Conversion].&amp;[2013-02-06T03:02:08]"/>
            <x15:cachedUniqueName index="558" name="[Range].[Date Created Conversion].&amp;[2013-02-06T19:11:18]"/>
            <x15:cachedUniqueName index="559" name="[Range].[Date Created Conversion].&amp;[2013-02-07T07:28:39]"/>
            <x15:cachedUniqueName index="560" name="[Range].[Date Created Conversion].&amp;[2013-02-07T17:42:15]"/>
            <x15:cachedUniqueName index="561" name="[Range].[Date Created Conversion].&amp;[2013-02-07T21:08:19]"/>
            <x15:cachedUniqueName index="562" name="[Range].[Date Created Conversion].&amp;[2013-02-08T18:07:31]"/>
            <x15:cachedUniqueName index="563" name="[Range].[Date Created Conversion].&amp;[2013-02-08T19:35:24]"/>
            <x15:cachedUniqueName index="564" name="[Range].[Date Created Conversion].&amp;[2013-02-08T23:38:28]"/>
            <x15:cachedUniqueName index="565" name="[Range].[Date Created Conversion].&amp;[2013-02-11T02:54:10]"/>
            <x15:cachedUniqueName index="566" name="[Range].[Date Created Conversion].&amp;[2013-02-14T08:23:59]"/>
            <x15:cachedUniqueName index="567" name="[Range].[Date Created Conversion].&amp;[2013-02-14T18:27:47]"/>
            <x15:cachedUniqueName index="568" name="[Range].[Date Created Conversion].&amp;[2013-02-15T17:13:09]"/>
            <x15:cachedUniqueName index="569" name="[Range].[Date Created Conversion].&amp;[2013-02-16T08:09:00]"/>
            <x15:cachedUniqueName index="570" name="[Range].[Date Created Conversion].&amp;[2013-02-19T04:38:21]"/>
            <x15:cachedUniqueName index="571" name="[Range].[Date Created Conversion].&amp;[2013-02-19T05:08:59]"/>
            <x15:cachedUniqueName index="572" name="[Range].[Date Created Conversion].&amp;[2013-02-19T19:03:35]"/>
            <x15:cachedUniqueName index="573" name="[Range].[Date Created Conversion].&amp;[2013-02-20T12:37:05]"/>
            <x15:cachedUniqueName index="574" name="[Range].[Date Created Conversion].&amp;[2013-02-21T21:52:18]"/>
            <x15:cachedUniqueName index="575" name="[Range].[Date Created Conversion].&amp;[2013-02-21T23:42:41]"/>
            <x15:cachedUniqueName index="576" name="[Range].[Date Created Conversion].&amp;[2013-02-22T23:54:52]"/>
            <x15:cachedUniqueName index="577" name="[Range].[Date Created Conversion].&amp;[2013-02-25T00:55:51]"/>
            <x15:cachedUniqueName index="578" name="[Range].[Date Created Conversion].&amp;[2013-02-26T06:04:33]"/>
            <x15:cachedUniqueName index="579" name="[Range].[Date Created Conversion].&amp;[2013-02-26T13:19:23]"/>
            <x15:cachedUniqueName index="580" name="[Range].[Date Created Conversion].&amp;[2013-02-28T20:05:33]"/>
            <x15:cachedUniqueName index="581" name="[Range].[Date Created Conversion].&amp;[2013-03-03T16:52:45]"/>
            <x15:cachedUniqueName index="582" name="[Range].[Date Created Conversion].&amp;[2013-03-07T07:16:22]"/>
            <x15:cachedUniqueName index="583" name="[Range].[Date Created Conversion].&amp;[2013-03-08T02:40:25]"/>
            <x15:cachedUniqueName index="584" name="[Range].[Date Created Conversion].&amp;[2013-03-08T20:54:03]"/>
            <x15:cachedUniqueName index="585" name="[Range].[Date Created Conversion].&amp;[2013-03-09T20:17:37]"/>
            <x15:cachedUniqueName index="586" name="[Range].[Date Created Conversion].&amp;[2013-03-11T15:54:31]"/>
            <x15:cachedUniqueName index="587" name="[Range].[Date Created Conversion].&amp;[2013-03-13T01:01:27]"/>
            <x15:cachedUniqueName index="588" name="[Range].[Date Created Conversion].&amp;[2013-03-15T04:02:20]"/>
            <x15:cachedUniqueName index="589" name="[Range].[Date Created Conversion].&amp;[2013-03-15T21:03:52]"/>
            <x15:cachedUniqueName index="590" name="[Range].[Date Created Conversion].&amp;[2013-03-18T12:59:35]"/>
            <x15:cachedUniqueName index="591" name="[Range].[Date Created Conversion].&amp;[2013-03-18T18:15:42]"/>
            <x15:cachedUniqueName index="592" name="[Range].[Date Created Conversion].&amp;[2013-03-21T17:00:11]"/>
            <x15:cachedUniqueName index="593" name="[Range].[Date Created Conversion].&amp;[2013-03-22T13:51:18]"/>
            <x15:cachedUniqueName index="594" name="[Range].[Date Created Conversion].&amp;[2013-03-22T19:48:43]"/>
            <x15:cachedUniqueName index="595" name="[Range].[Date Created Conversion].&amp;[2013-03-24T05:01:12]"/>
            <x15:cachedUniqueName index="596" name="[Range].[Date Created Conversion].&amp;[2013-03-27T23:17:40]"/>
            <x15:cachedUniqueName index="597" name="[Range].[Date Created Conversion].&amp;[2013-03-28T21:16:31]"/>
            <x15:cachedUniqueName index="598" name="[Range].[Date Created Conversion].&amp;[2013-04-01T14:42:50]"/>
            <x15:cachedUniqueName index="599" name="[Range].[Date Created Conversion].&amp;[2013-04-01T21:42:37]"/>
            <x15:cachedUniqueName index="600" name="[Range].[Date Created Conversion].&amp;[2013-04-01T22:16:33]"/>
            <x15:cachedUniqueName index="601" name="[Range].[Date Created Conversion].&amp;[2013-04-03T13:44:05]"/>
            <x15:cachedUniqueName index="602" name="[Range].[Date Created Conversion].&amp;[2013-04-04T13:26:49]"/>
            <x15:cachedUniqueName index="603" name="[Range].[Date Created Conversion].&amp;[2013-04-04T14:00:34]"/>
            <x15:cachedUniqueName index="604" name="[Range].[Date Created Conversion].&amp;[2013-04-06T07:00:55]"/>
            <x15:cachedUniqueName index="605" name="[Range].[Date Created Conversion].&amp;[2013-04-06T19:12:16]"/>
            <x15:cachedUniqueName index="606" name="[Range].[Date Created Conversion].&amp;[2013-04-07T15:33:14]"/>
            <x15:cachedUniqueName index="607" name="[Range].[Date Created Conversion].&amp;[2013-04-09T02:27:33]"/>
            <x15:cachedUniqueName index="608" name="[Range].[Date Created Conversion].&amp;[2013-04-09T13:54:44]"/>
            <x15:cachedUniqueName index="609" name="[Range].[Date Created Conversion].&amp;[2013-04-09T16:33:59]"/>
            <x15:cachedUniqueName index="610" name="[Range].[Date Created Conversion].&amp;[2013-04-11T01:22:24]"/>
            <x15:cachedUniqueName index="611" name="[Range].[Date Created Conversion].&amp;[2013-04-11T16:51:11]"/>
            <x15:cachedUniqueName index="612" name="[Range].[Date Created Conversion].&amp;[2013-04-12T18:27:26]"/>
            <x15:cachedUniqueName index="613" name="[Range].[Date Created Conversion].&amp;[2013-04-14T16:47:40]"/>
            <x15:cachedUniqueName index="614" name="[Range].[Date Created Conversion].&amp;[2013-04-15T12:22:43]"/>
            <x15:cachedUniqueName index="615" name="[Range].[Date Created Conversion].&amp;[2013-04-17T12:08:19]"/>
            <x15:cachedUniqueName index="616" name="[Range].[Date Created Conversion].&amp;[2013-04-18T02:18:30]"/>
            <x15:cachedUniqueName index="617" name="[Range].[Date Created Conversion].&amp;[2013-04-19T14:31:17]"/>
            <x15:cachedUniqueName index="618" name="[Range].[Date Created Conversion].&amp;[2013-04-23T04:07:24]"/>
            <x15:cachedUniqueName index="619" name="[Range].[Date Created Conversion].&amp;[2013-04-23T15:38:11]"/>
            <x15:cachedUniqueName index="620" name="[Range].[Date Created Conversion].&amp;[2013-04-24T00:30:37]"/>
            <x15:cachedUniqueName index="621" name="[Range].[Date Created Conversion].&amp;[2013-04-25T08:45:23]"/>
            <x15:cachedUniqueName index="622" name="[Range].[Date Created Conversion].&amp;[2013-04-25T16:18:34]"/>
            <x15:cachedUniqueName index="623" name="[Range].[Date Created Conversion].&amp;[2013-04-25T19:23:48]"/>
            <x15:cachedUniqueName index="624" name="[Range].[Date Created Conversion].&amp;[2013-04-26T18:11:10]"/>
            <x15:cachedUniqueName index="625" name="[Range].[Date Created Conversion].&amp;[2013-04-27T18:47:23]"/>
            <x15:cachedUniqueName index="626" name="[Range].[Date Created Conversion].&amp;[2013-04-30T01:47:14]"/>
            <x15:cachedUniqueName index="627" name="[Range].[Date Created Conversion].&amp;[2013-04-30T20:13:07]"/>
            <x15:cachedUniqueName index="628" name="[Range].[Date Created Conversion].&amp;[2013-04-30T20:55:13]"/>
            <x15:cachedUniqueName index="629" name="[Range].[Date Created Conversion].&amp;[2013-05-05T23:54:34]"/>
            <x15:cachedUniqueName index="630" name="[Range].[Date Created Conversion].&amp;[2013-05-06T22:13:50]"/>
            <x15:cachedUniqueName index="631" name="[Range].[Date Created Conversion].&amp;[2013-05-07T13:34:51]"/>
            <x15:cachedUniqueName index="632" name="[Range].[Date Created Conversion].&amp;[2013-05-07T15:33:26]"/>
            <x15:cachedUniqueName index="633" name="[Range].[Date Created Conversion].&amp;[2013-05-08T13:24:42]"/>
            <x15:cachedUniqueName index="634" name="[Range].[Date Created Conversion].&amp;[2013-05-08T18:03:12]"/>
            <x15:cachedUniqueName index="635" name="[Range].[Date Created Conversion].&amp;[2013-05-09T00:01:14]"/>
            <x15:cachedUniqueName index="636" name="[Range].[Date Created Conversion].&amp;[2013-05-13T20:19:27]"/>
            <x15:cachedUniqueName index="637" name="[Range].[Date Created Conversion].&amp;[2013-05-15T00:00:32]"/>
            <x15:cachedUniqueName index="638" name="[Range].[Date Created Conversion].&amp;[2013-05-15T00:57:37]"/>
            <x15:cachedUniqueName index="639" name="[Range].[Date Created Conversion].&amp;[2013-05-15T19:32:37]"/>
            <x15:cachedUniqueName index="640" name="[Range].[Date Created Conversion].&amp;[2013-05-16T16:53:45]"/>
            <x15:cachedUniqueName index="641" name="[Range].[Date Created Conversion].&amp;[2013-05-17T20:47:55]"/>
            <x15:cachedUniqueName index="642" name="[Range].[Date Created Conversion].&amp;[2013-05-21T11:04:18]"/>
            <x15:cachedUniqueName index="643" name="[Range].[Date Created Conversion].&amp;[2013-05-22T03:31:36]"/>
            <x15:cachedUniqueName index="644" name="[Range].[Date Created Conversion].&amp;[2013-05-22T18:18:58]"/>
            <x15:cachedUniqueName index="645" name="[Range].[Date Created Conversion].&amp;[2013-05-23T05:28:23]"/>
            <x15:cachedUniqueName index="646" name="[Range].[Date Created Conversion].&amp;[2013-05-28T01:49:11]"/>
            <x15:cachedUniqueName index="647" name="[Range].[Date Created Conversion].&amp;[2013-05-28T19:44:52]"/>
            <x15:cachedUniqueName index="648" name="[Range].[Date Created Conversion].&amp;[2013-05-29T21:51:41]"/>
            <x15:cachedUniqueName index="649" name="[Range].[Date Created Conversion].&amp;[2013-05-30T06:30:21]"/>
            <x15:cachedUniqueName index="650" name="[Range].[Date Created Conversion].&amp;[2013-06-01T06:13:51]"/>
            <x15:cachedUniqueName index="651" name="[Range].[Date Created Conversion].&amp;[2013-06-05T00:56:00]"/>
            <x15:cachedUniqueName index="652" name="[Range].[Date Created Conversion].&amp;[2013-06-07T01:29:20]"/>
            <x15:cachedUniqueName index="653" name="[Range].[Date Created Conversion].&amp;[2013-06-08T00:26:21]"/>
            <x15:cachedUniqueName index="654" name="[Range].[Date Created Conversion].&amp;[2013-06-13T21:35:25]"/>
            <x15:cachedUniqueName index="655" name="[Range].[Date Created Conversion].&amp;[2013-06-17T17:47:24]"/>
            <x15:cachedUniqueName index="656" name="[Range].[Date Created Conversion].&amp;[2013-06-18T15:26:42]"/>
            <x15:cachedUniqueName index="657" name="[Range].[Date Created Conversion].&amp;[2013-06-18T20:01:43]"/>
            <x15:cachedUniqueName index="658" name="[Range].[Date Created Conversion].&amp;[2013-06-19T15:25:22]"/>
            <x15:cachedUniqueName index="659" name="[Range].[Date Created Conversion].&amp;[2013-06-20T08:01:09]"/>
            <x15:cachedUniqueName index="660" name="[Range].[Date Created Conversion].&amp;[2013-06-20T23:06:22]"/>
            <x15:cachedUniqueName index="661" name="[Range].[Date Created Conversion].&amp;[2013-06-22T20:09:12]"/>
            <x15:cachedUniqueName index="662" name="[Range].[Date Created Conversion].&amp;[2013-06-24T14:02:38]"/>
            <x15:cachedUniqueName index="663" name="[Range].[Date Created Conversion].&amp;[2013-06-25T16:21:28]"/>
            <x15:cachedUniqueName index="664" name="[Range].[Date Created Conversion].&amp;[2013-06-26T01:30:35]"/>
            <x15:cachedUniqueName index="665" name="[Range].[Date Created Conversion].&amp;[2013-06-27T01:27:16]"/>
            <x15:cachedUniqueName index="666" name="[Range].[Date Created Conversion].&amp;[2013-06-28T01:49:54]"/>
            <x15:cachedUniqueName index="667" name="[Range].[Date Created Conversion].&amp;[2013-06-28T16:31:29]"/>
            <x15:cachedUniqueName index="668" name="[Range].[Date Created Conversion].&amp;[2013-07-01T08:41:53]"/>
            <x15:cachedUniqueName index="669" name="[Range].[Date Created Conversion].&amp;[2013-07-01T23:32:57]"/>
            <x15:cachedUniqueName index="670" name="[Range].[Date Created Conversion].&amp;[2013-07-03T20:49:47]"/>
            <x15:cachedUniqueName index="671" name="[Range].[Date Created Conversion].&amp;[2013-07-08T17:50:36]"/>
            <x15:cachedUniqueName index="672" name="[Range].[Date Created Conversion].&amp;[2013-07-09T02:32:46]"/>
            <x15:cachedUniqueName index="673" name="[Range].[Date Created Conversion].&amp;[2013-07-09T22:24:59]"/>
            <x15:cachedUniqueName index="674" name="[Range].[Date Created Conversion].&amp;[2013-07-09T22:25:31]"/>
            <x15:cachedUniqueName index="675" name="[Range].[Date Created Conversion].&amp;[2013-07-10T12:00:15]"/>
            <x15:cachedUniqueName index="676" name="[Range].[Date Created Conversion].&amp;[2013-07-11T13:15:20]"/>
            <x15:cachedUniqueName index="677" name="[Range].[Date Created Conversion].&amp;[2013-07-11T18:50:44]"/>
            <x15:cachedUniqueName index="678" name="[Range].[Date Created Conversion].&amp;[2013-07-16T10:43:28]"/>
            <x15:cachedUniqueName index="679" name="[Range].[Date Created Conversion].&amp;[2013-07-22T22:20:31]"/>
            <x15:cachedUniqueName index="680" name="[Range].[Date Created Conversion].&amp;[2013-07-26T23:54:51]"/>
            <x15:cachedUniqueName index="681" name="[Range].[Date Created Conversion].&amp;[2013-07-28T10:46:58]"/>
            <x15:cachedUniqueName index="682" name="[Range].[Date Created Conversion].&amp;[2013-07-29T15:56:31]"/>
            <x15:cachedUniqueName index="683" name="[Range].[Date Created Conversion].&amp;[2013-07-31T10:11:01]"/>
            <x15:cachedUniqueName index="684" name="[Range].[Date Created Conversion].&amp;[2013-07-31T12:53:40]"/>
            <x15:cachedUniqueName index="685" name="[Range].[Date Created Conversion].&amp;[2013-08-01T14:40:12]"/>
            <x15:cachedUniqueName index="686" name="[Range].[Date Created Conversion].&amp;[2013-08-02T00:32:03]"/>
            <x15:cachedUniqueName index="687" name="[Range].[Date Created Conversion].&amp;[2013-08-02T20:30:06]"/>
            <x15:cachedUniqueName index="688" name="[Range].[Date Created Conversion].&amp;[2013-08-05T19:04:29]"/>
            <x15:cachedUniqueName index="689" name="[Range].[Date Created Conversion].&amp;[2013-08-07T13:03:18]"/>
            <x15:cachedUniqueName index="690" name="[Range].[Date Created Conversion].&amp;[2013-08-08T23:07:34]"/>
            <x15:cachedUniqueName index="691" name="[Range].[Date Created Conversion].&amp;[2013-08-09T16:37:23]"/>
            <x15:cachedUniqueName index="692" name="[Range].[Date Created Conversion].&amp;[2013-08-13T13:07:20]"/>
            <x15:cachedUniqueName index="693" name="[Range].[Date Created Conversion].&amp;[2013-08-14T17:28:12]"/>
            <x15:cachedUniqueName index="694" name="[Range].[Date Created Conversion].&amp;[2013-08-14T17:56:20]"/>
            <x15:cachedUniqueName index="695" name="[Range].[Date Created Conversion].&amp;[2013-08-16T21:11:25]"/>
            <x15:cachedUniqueName index="696" name="[Range].[Date Created Conversion].&amp;[2013-08-20T18:08:48]"/>
            <x15:cachedUniqueName index="697" name="[Range].[Date Created Conversion].&amp;[2013-08-20T20:21:10]"/>
            <x15:cachedUniqueName index="698" name="[Range].[Date Created Conversion].&amp;[2013-08-21T20:17:27]"/>
            <x15:cachedUniqueName index="699" name="[Range].[Date Created Conversion].&amp;[2013-08-23T10:14:17]"/>
            <x15:cachedUniqueName index="700" name="[Range].[Date Created Conversion].&amp;[2013-08-23T21:44:38]"/>
            <x15:cachedUniqueName index="701" name="[Range].[Date Created Conversion].&amp;[2013-08-27T02:34:27]"/>
            <x15:cachedUniqueName index="702" name="[Range].[Date Created Conversion].&amp;[2013-09-02T00:06:49]"/>
            <x15:cachedUniqueName index="703" name="[Range].[Date Created Conversion].&amp;[2013-09-03T13:27:54]"/>
            <x15:cachedUniqueName index="704" name="[Range].[Date Created Conversion].&amp;[2013-09-04T14:49:00]"/>
            <x15:cachedUniqueName index="705" name="[Range].[Date Created Conversion].&amp;[2013-09-07T01:21:58]"/>
            <x15:cachedUniqueName index="706" name="[Range].[Date Created Conversion].&amp;[2013-09-07T20:36:19]"/>
            <x15:cachedUniqueName index="707" name="[Range].[Date Created Conversion].&amp;[2013-09-09T08:18:07]"/>
            <x15:cachedUniqueName index="708" name="[Range].[Date Created Conversion].&amp;[2013-09-09T10:27:17]"/>
            <x15:cachedUniqueName index="709" name="[Range].[Date Created Conversion].&amp;[2013-09-09T14:13:03]"/>
            <x15:cachedUniqueName index="710" name="[Range].[Date Created Conversion].&amp;[2013-09-09T14:33:35]"/>
            <x15:cachedUniqueName index="711" name="[Range].[Date Created Conversion].&amp;[2013-09-09T17:00:52]"/>
            <x15:cachedUniqueName index="712" name="[Range].[Date Created Conversion].&amp;[2013-09-12T01:31:05]"/>
            <x15:cachedUniqueName index="713" name="[Range].[Date Created Conversion].&amp;[2013-09-16T13:01:43]"/>
            <x15:cachedUniqueName index="714" name="[Range].[Date Created Conversion].&amp;[2013-09-17T13:38:05]"/>
            <x15:cachedUniqueName index="715" name="[Range].[Date Created Conversion].&amp;[2013-09-18T19:30:18]"/>
            <x15:cachedUniqueName index="716" name="[Range].[Date Created Conversion].&amp;[2013-09-18T21:38:08]"/>
            <x15:cachedUniqueName index="717" name="[Range].[Date Created Conversion].&amp;[2013-09-19T12:13:06]"/>
            <x15:cachedUniqueName index="718" name="[Range].[Date Created Conversion].&amp;[2013-09-20T20:51:34]"/>
            <x15:cachedUniqueName index="719" name="[Range].[Date Created Conversion].&amp;[2013-09-24T02:33:58]"/>
            <x15:cachedUniqueName index="720" name="[Range].[Date Created Conversion].&amp;[2013-09-25T23:00:10]"/>
            <x15:cachedUniqueName index="721" name="[Range].[Date Created Conversion].&amp;[2013-09-26T17:39:50]"/>
            <x15:cachedUniqueName index="722" name="[Range].[Date Created Conversion].&amp;[2013-09-26T23:42:49]"/>
            <x15:cachedUniqueName index="723" name="[Range].[Date Created Conversion].&amp;[2013-09-29T15:56:28]"/>
            <x15:cachedUniqueName index="724" name="[Range].[Date Created Conversion].&amp;[2013-09-29T18:01:31]"/>
            <x15:cachedUniqueName index="725" name="[Range].[Date Created Conversion].&amp;[2013-09-30T15:54:43]"/>
            <x15:cachedUniqueName index="726" name="[Range].[Date Created Conversion].&amp;[2013-09-30T16:40:01]"/>
            <x15:cachedUniqueName index="727" name="[Range].[Date Created Conversion].&amp;[2013-10-01T00:04:50]"/>
            <x15:cachedUniqueName index="728" name="[Range].[Date Created Conversion].&amp;[2013-10-01T17:56:17]"/>
            <x15:cachedUniqueName index="729" name="[Range].[Date Created Conversion].&amp;[2013-10-02T15:03:46]"/>
            <x15:cachedUniqueName index="730" name="[Range].[Date Created Conversion].&amp;[2013-10-03T10:57:14]"/>
            <x15:cachedUniqueName index="731" name="[Range].[Date Created Conversion].&amp;[2013-10-03T19:03:16]"/>
            <x15:cachedUniqueName index="732" name="[Range].[Date Created Conversion].&amp;[2013-10-03T20:49:27]"/>
            <x15:cachedUniqueName index="733" name="[Range].[Date Created Conversion].&amp;[2013-10-03T22:09:05]"/>
            <x15:cachedUniqueName index="734" name="[Range].[Date Created Conversion].&amp;[2013-10-04T19:09:17]"/>
            <x15:cachedUniqueName index="735" name="[Range].[Date Created Conversion].&amp;[2013-10-08T01:00:03]"/>
            <x15:cachedUniqueName index="736" name="[Range].[Date Created Conversion].&amp;[2013-10-08T20:58:03]"/>
            <x15:cachedUniqueName index="737" name="[Range].[Date Created Conversion].&amp;[2013-10-10T00:18:59]"/>
            <x15:cachedUniqueName index="738" name="[Range].[Date Created Conversion].&amp;[2013-10-10T18:44:06]"/>
            <x15:cachedUniqueName index="739" name="[Range].[Date Created Conversion].&amp;[2013-10-10T22:47:33]"/>
            <x15:cachedUniqueName index="740" name="[Range].[Date Created Conversion].&amp;[2013-10-12T13:19:08]"/>
            <x15:cachedUniqueName index="741" name="[Range].[Date Created Conversion].&amp;[2013-10-14T12:01:01]"/>
            <x15:cachedUniqueName index="742" name="[Range].[Date Created Conversion].&amp;[2013-10-14T16:24:19]"/>
            <x15:cachedUniqueName index="743" name="[Range].[Date Created Conversion].&amp;[2013-10-14T19:22:35]"/>
            <x15:cachedUniqueName index="744" name="[Range].[Date Created Conversion].&amp;[2013-10-15T16:07:02]"/>
            <x15:cachedUniqueName index="745" name="[Range].[Date Created Conversion].&amp;[2013-10-16T11:39:08]"/>
            <x15:cachedUniqueName index="746" name="[Range].[Date Created Conversion].&amp;[2013-10-17T04:39:33]"/>
            <x15:cachedUniqueName index="747" name="[Range].[Date Created Conversion].&amp;[2013-10-22T13:48:53]"/>
            <x15:cachedUniqueName index="748" name="[Range].[Date Created Conversion].&amp;[2013-10-22T16:46:19]"/>
            <x15:cachedUniqueName index="749" name="[Range].[Date Created Conversion].&amp;[2013-10-23T11:35:13]"/>
            <x15:cachedUniqueName index="750" name="[Range].[Date Created Conversion].&amp;[2013-10-24T23:57:40]"/>
            <x15:cachedUniqueName index="751" name="[Range].[Date Created Conversion].&amp;[2013-10-25T05:30:59]"/>
            <x15:cachedUniqueName index="752" name="[Range].[Date Created Conversion].&amp;[2013-10-25T11:49:53]"/>
            <x15:cachedUniqueName index="753" name="[Range].[Date Created Conversion].&amp;[2013-10-25T23:00:14]"/>
            <x15:cachedUniqueName index="754" name="[Range].[Date Created Conversion].&amp;[2013-10-28T05:41:54]"/>
            <x15:cachedUniqueName index="755" name="[Range].[Date Created Conversion].&amp;[2013-10-28T12:39:23]"/>
            <x15:cachedUniqueName index="756" name="[Range].[Date Created Conversion].&amp;[2013-10-28T21:08:31]"/>
            <x15:cachedUniqueName index="757" name="[Range].[Date Created Conversion].&amp;[2013-10-29T20:01:42]"/>
            <x15:cachedUniqueName index="758" name="[Range].[Date Created Conversion].&amp;[2013-10-30T01:05:25]"/>
            <x15:cachedUniqueName index="759" name="[Range].[Date Created Conversion].&amp;[2013-10-30T13:28:15]"/>
            <x15:cachedUniqueName index="760" name="[Range].[Date Created Conversion].&amp;[2013-10-31T05:02:33]"/>
            <x15:cachedUniqueName index="761" name="[Range].[Date Created Conversion].&amp;[2013-10-31T22:15:03]"/>
            <x15:cachedUniqueName index="762" name="[Range].[Date Created Conversion].&amp;[2013-11-01T17:37:20]"/>
            <x15:cachedUniqueName index="763" name="[Range].[Date Created Conversion].&amp;[2013-11-01T20:17:32]"/>
            <x15:cachedUniqueName index="764" name="[Range].[Date Created Conversion].&amp;[2013-11-01T20:21:07]"/>
            <x15:cachedUniqueName index="765" name="[Range].[Date Created Conversion].&amp;[2013-11-05T02:00:56]"/>
            <x15:cachedUniqueName index="766" name="[Range].[Date Created Conversion].&amp;[2013-11-05T03:14:59]"/>
            <x15:cachedUniqueName index="767" name="[Range].[Date Created Conversion].&amp;[2013-11-08T11:24:15]"/>
            <x15:cachedUniqueName index="768" name="[Range].[Date Created Conversion].&amp;[2013-11-11T16:14:43]"/>
            <x15:cachedUniqueName index="769" name="[Range].[Date Created Conversion].&amp;[2013-11-12T06:08:27]"/>
            <x15:cachedUniqueName index="770" name="[Range].[Date Created Conversion].&amp;[2013-11-13T17:42:41]"/>
            <x15:cachedUniqueName index="771" name="[Range].[Date Created Conversion].&amp;[2013-11-13T23:08:56]"/>
            <x15:cachedUniqueName index="772" name="[Range].[Date Created Conversion].&amp;[2013-11-15T01:58:05]"/>
            <x15:cachedUniqueName index="773" name="[Range].[Date Created Conversion].&amp;[2013-11-16T04:58:10]"/>
            <x15:cachedUniqueName index="774" name="[Range].[Date Created Conversion].&amp;[2013-11-18T21:55:21]"/>
            <x15:cachedUniqueName index="775" name="[Range].[Date Created Conversion].&amp;[2013-11-19T18:56:00]"/>
            <x15:cachedUniqueName index="776" name="[Range].[Date Created Conversion].&amp;[2013-11-20T04:13:24]"/>
            <x15:cachedUniqueName index="777" name="[Range].[Date Created Conversion].&amp;[2013-11-20T10:04:52]"/>
            <x15:cachedUniqueName index="778" name="[Range].[Date Created Conversion].&amp;[2013-11-21T20:32:11]"/>
            <x15:cachedUniqueName index="779" name="[Range].[Date Created Conversion].&amp;[2013-11-22T12:55:40]"/>
            <x15:cachedUniqueName index="780" name="[Range].[Date Created Conversion].&amp;[2013-11-25T08:00:29]"/>
            <x15:cachedUniqueName index="781" name="[Range].[Date Created Conversion].&amp;[2013-11-26T00:32:17]"/>
            <x15:cachedUniqueName index="782" name="[Range].[Date Created Conversion].&amp;[2013-11-26T23:54:54]"/>
            <x15:cachedUniqueName index="783" name="[Range].[Date Created Conversion].&amp;[2013-11-27T04:01:29]"/>
            <x15:cachedUniqueName index="784" name="[Range].[Date Created Conversion].&amp;[2013-11-27T20:50:34]"/>
            <x15:cachedUniqueName index="785" name="[Range].[Date Created Conversion].&amp;[2013-11-29T19:56:26]"/>
            <x15:cachedUniqueName index="786" name="[Range].[Date Created Conversion].&amp;[2013-12-02T19:03:58]"/>
            <x15:cachedUniqueName index="787" name="[Range].[Date Created Conversion].&amp;[2013-12-03T22:01:27]"/>
            <x15:cachedUniqueName index="788" name="[Range].[Date Created Conversion].&amp;[2013-12-04T02:24:21]"/>
            <x15:cachedUniqueName index="789" name="[Range].[Date Created Conversion].&amp;[2013-12-04T21:53:33]"/>
            <x15:cachedUniqueName index="790" name="[Range].[Date Created Conversion].&amp;[2013-12-05T04:09:05]"/>
            <x15:cachedUniqueName index="791" name="[Range].[Date Created Conversion].&amp;[2013-12-06T13:31:00]"/>
            <x15:cachedUniqueName index="792" name="[Range].[Date Created Conversion].&amp;[2013-12-06T15:38:09]"/>
            <x15:cachedUniqueName index="793" name="[Range].[Date Created Conversion].&amp;[2013-12-08T00:39:58]"/>
            <x15:cachedUniqueName index="794" name="[Range].[Date Created Conversion].&amp;[2013-12-09T21:54:14]"/>
            <x15:cachedUniqueName index="795" name="[Range].[Date Created Conversion].&amp;[2013-12-11T23:57:34]"/>
            <x15:cachedUniqueName index="796" name="[Range].[Date Created Conversion].&amp;[2013-12-12T21:02:25]"/>
            <x15:cachedUniqueName index="797" name="[Range].[Date Created Conversion].&amp;[2013-12-12T21:36:41]"/>
            <x15:cachedUniqueName index="798" name="[Range].[Date Created Conversion].&amp;[2013-12-12T22:21:14]"/>
            <x15:cachedUniqueName index="799" name="[Range].[Date Created Conversion].&amp;[2013-12-18T18:15:55]"/>
            <x15:cachedUniqueName index="800" name="[Range].[Date Created Conversion].&amp;[2013-12-18T21:59:27]"/>
            <x15:cachedUniqueName index="801" name="[Range].[Date Created Conversion].&amp;[2013-12-20T20:00:30]"/>
            <x15:cachedUniqueName index="802" name="[Range].[Date Created Conversion].&amp;[2013-12-23T21:39:59]"/>
            <x15:cachedUniqueName index="803" name="[Range].[Date Created Conversion].&amp;[2013-12-26T17:09:51]"/>
            <x15:cachedUniqueName index="804" name="[Range].[Date Created Conversion].&amp;[2013-12-26T19:07:42]"/>
            <x15:cachedUniqueName index="805" name="[Range].[Date Created Conversion].&amp;[2013-12-30T08:13:47]"/>
            <x15:cachedUniqueName index="806" name="[Range].[Date Created Conversion].&amp;[2014-01-03T00:07:25]"/>
            <x15:cachedUniqueName index="807" name="[Range].[Date Created Conversion].&amp;[2014-01-03T18:02:06]"/>
            <x15:cachedUniqueName index="808" name="[Range].[Date Created Conversion].&amp;[2014-01-04T11:41:32]"/>
            <x15:cachedUniqueName index="809" name="[Range].[Date Created Conversion].&amp;[2014-01-06T19:58:17]"/>
            <x15:cachedUniqueName index="810" name="[Range].[Date Created Conversion].&amp;[2014-01-06T20:48:53]"/>
            <x15:cachedUniqueName index="811" name="[Range].[Date Created Conversion].&amp;[2014-01-07T15:04:22]"/>
            <x15:cachedUniqueName index="812" name="[Range].[Date Created Conversion].&amp;[2014-01-07T19:00:48]"/>
            <x15:cachedUniqueName index="813" name="[Range].[Date Created Conversion].&amp;[2014-01-08T15:10:27]"/>
            <x15:cachedUniqueName index="814" name="[Range].[Date Created Conversion].&amp;[2014-01-09T09:30:31]"/>
            <x15:cachedUniqueName index="815" name="[Range].[Date Created Conversion].&amp;[2014-01-11T00:21:41]"/>
            <x15:cachedUniqueName index="816" name="[Range].[Date Created Conversion].&amp;[2014-01-13T17:49:11]"/>
            <x15:cachedUniqueName index="817" name="[Range].[Date Created Conversion].&amp;[2014-01-15T22:43:20]"/>
            <x15:cachedUniqueName index="818" name="[Range].[Date Created Conversion].&amp;[2014-01-16T17:01:24]"/>
            <x15:cachedUniqueName index="819" name="[Range].[Date Created Conversion].&amp;[2014-01-17T18:18:12]"/>
            <x15:cachedUniqueName index="820" name="[Range].[Date Created Conversion].&amp;[2014-01-18T22:10:17]"/>
            <x15:cachedUniqueName index="821" name="[Range].[Date Created Conversion].&amp;[2014-01-18T23:38:31]"/>
            <x15:cachedUniqueName index="822" name="[Range].[Date Created Conversion].&amp;[2014-01-21T17:00:17]"/>
            <x15:cachedUniqueName index="823" name="[Range].[Date Created Conversion].&amp;[2014-01-21T19:01:17]"/>
            <x15:cachedUniqueName index="824" name="[Range].[Date Created Conversion].&amp;[2014-01-22T09:08:42]"/>
            <x15:cachedUniqueName index="825" name="[Range].[Date Created Conversion].&amp;[2014-01-23T01:08:24]"/>
            <x15:cachedUniqueName index="826" name="[Range].[Date Created Conversion].&amp;[2014-01-23T20:31:11]"/>
            <x15:cachedUniqueName index="827" name="[Range].[Date Created Conversion].&amp;[2014-01-24T12:00:57]"/>
            <x15:cachedUniqueName index="828" name="[Range].[Date Created Conversion].&amp;[2014-01-24T13:39:51]"/>
            <x15:cachedUniqueName index="829" name="[Range].[Date Created Conversion].&amp;[2014-01-24T18:43:38]"/>
            <x15:cachedUniqueName index="830" name="[Range].[Date Created Conversion].&amp;[2014-01-25T16:25:07]"/>
            <x15:cachedUniqueName index="831" name="[Range].[Date Created Conversion].&amp;[2014-01-27T20:13:40]"/>
            <x15:cachedUniqueName index="832" name="[Range].[Date Created Conversion].&amp;[2014-01-27T22:11:35]"/>
            <x15:cachedUniqueName index="833" name="[Range].[Date Created Conversion].&amp;[2014-01-28T06:36:27]"/>
            <x15:cachedUniqueName index="834" name="[Range].[Date Created Conversion].&amp;[2014-01-28T19:45:32]"/>
            <x15:cachedUniqueName index="835" name="[Range].[Date Created Conversion].&amp;[2014-01-29T14:33:19]"/>
            <x15:cachedUniqueName index="836" name="[Range].[Date Created Conversion].&amp;[2014-02-01T22:29:05]"/>
            <x15:cachedUniqueName index="837" name="[Range].[Date Created Conversion].&amp;[2014-02-04T01:30:50]"/>
            <x15:cachedUniqueName index="838" name="[Range].[Date Created Conversion].&amp;[2014-02-04T02:02:19]"/>
            <x15:cachedUniqueName index="839" name="[Range].[Date Created Conversion].&amp;[2014-02-05T03:35:19]"/>
            <x15:cachedUniqueName index="840" name="[Range].[Date Created Conversion].&amp;[2014-02-10T08:38:22]"/>
            <x15:cachedUniqueName index="841" name="[Range].[Date Created Conversion].&amp;[2014-02-10T14:00:06]"/>
            <x15:cachedUniqueName index="842" name="[Range].[Date Created Conversion].&amp;[2014-02-11T04:33:10]"/>
            <x15:cachedUniqueName index="843" name="[Range].[Date Created Conversion].&amp;[2014-02-12T01:41:38]"/>
            <x15:cachedUniqueName index="844" name="[Range].[Date Created Conversion].&amp;[2014-02-12T02:22:50]"/>
            <x15:cachedUniqueName index="845" name="[Range].[Date Created Conversion].&amp;[2014-02-12T05:40:31]"/>
            <x15:cachedUniqueName index="846" name="[Range].[Date Created Conversion].&amp;[2014-02-12T19:20:30]"/>
            <x15:cachedUniqueName index="847" name="[Range].[Date Created Conversion].&amp;[2014-02-13T19:58:29]"/>
            <x15:cachedUniqueName index="848" name="[Range].[Date Created Conversion].&amp;[2014-02-16T16:55:30]"/>
            <x15:cachedUniqueName index="849" name="[Range].[Date Created Conversion].&amp;[2014-02-19T03:36:01]"/>
            <x15:cachedUniqueName index="850" name="[Range].[Date Created Conversion].&amp;[2014-02-19T22:01:52]"/>
            <x15:cachedUniqueName index="851" name="[Range].[Date Created Conversion].&amp;[2014-02-22T02:01:10]"/>
            <x15:cachedUniqueName index="852" name="[Range].[Date Created Conversion].&amp;[2014-02-22T03:15:27]"/>
            <x15:cachedUniqueName index="853" name="[Range].[Date Created Conversion].&amp;[2014-02-24T09:24:15]"/>
            <x15:cachedUniqueName index="854" name="[Range].[Date Created Conversion].&amp;[2014-02-24T20:10:33]"/>
            <x15:cachedUniqueName index="855" name="[Range].[Date Created Conversion].&amp;[2014-02-25T00:24:10]"/>
            <x15:cachedUniqueName index="856" name="[Range].[Date Created Conversion].&amp;[2014-02-26T19:36:40]"/>
            <x15:cachedUniqueName index="857" name="[Range].[Date Created Conversion].&amp;[2014-03-03T21:38:37]"/>
            <x15:cachedUniqueName index="858" name="[Range].[Date Created Conversion].&amp;[2014-03-05T17:19:39]"/>
            <x15:cachedUniqueName index="859" name="[Range].[Date Created Conversion].&amp;[2014-03-06T03:59:39]"/>
            <x15:cachedUniqueName index="860" name="[Range].[Date Created Conversion].&amp;[2014-03-06T17:39:45]"/>
            <x15:cachedUniqueName index="861" name="[Range].[Date Created Conversion].&amp;[2014-03-11T11:07:28]"/>
            <x15:cachedUniqueName index="862" name="[Range].[Date Created Conversion].&amp;[2014-03-12T14:15:46]"/>
            <x15:cachedUniqueName index="863" name="[Range].[Date Created Conversion].&amp;[2014-03-13T04:03:29]"/>
            <x15:cachedUniqueName index="864" name="[Range].[Date Created Conversion].&amp;[2014-03-14T18:18:15]"/>
            <x15:cachedUniqueName index="865" name="[Range].[Date Created Conversion].&amp;[2014-03-17T20:59:41]"/>
            <x15:cachedUniqueName index="866" name="[Range].[Date Created Conversion].&amp;[2014-03-18T15:11:18]"/>
            <x15:cachedUniqueName index="867" name="[Range].[Date Created Conversion].&amp;[2014-03-18T17:13:42]"/>
            <x15:cachedUniqueName index="868" name="[Range].[Date Created Conversion].&amp;[2014-03-18T18:50:25]"/>
            <x15:cachedUniqueName index="869" name="[Range].[Date Created Conversion].&amp;[2014-03-20T01:01:58]"/>
            <x15:cachedUniqueName index="870" name="[Range].[Date Created Conversion].&amp;[2014-03-20T12:34:08]"/>
            <x15:cachedUniqueName index="871" name="[Range].[Date Created Conversion].&amp;[2014-03-20T21:04:35]"/>
            <x15:cachedUniqueName index="872" name="[Range].[Date Created Conversion].&amp;[2014-03-21T13:10:45]"/>
            <x15:cachedUniqueName index="873" name="[Range].[Date Created Conversion].&amp;[2014-03-21T16:01:54]"/>
            <x15:cachedUniqueName index="874" name="[Range].[Date Created Conversion].&amp;[2014-03-21T21:18:37]"/>
            <x15:cachedUniqueName index="875" name="[Range].[Date Created Conversion].&amp;[2014-03-24T15:59:33]"/>
            <x15:cachedUniqueName index="876" name="[Range].[Date Created Conversion].&amp;[2014-03-24T19:01:04]"/>
            <x15:cachedUniqueName index="877" name="[Range].[Date Created Conversion].&amp;[2014-03-25T19:11:07]"/>
            <x15:cachedUniqueName index="878" name="[Range].[Date Created Conversion].&amp;[2014-03-25T22:52:53]"/>
            <x15:cachedUniqueName index="879" name="[Range].[Date Created Conversion].&amp;[2014-03-26T18:38:13]"/>
            <x15:cachedUniqueName index="880" name="[Range].[Date Created Conversion].&amp;[2014-03-26T21:08:47]"/>
            <x15:cachedUniqueName index="881" name="[Range].[Date Created Conversion].&amp;[2014-03-27T01:58:38]"/>
            <x15:cachedUniqueName index="882" name="[Range].[Date Created Conversion].&amp;[2014-03-28T17:06:22]"/>
            <x15:cachedUniqueName index="883" name="[Range].[Date Created Conversion].&amp;[2014-03-31T16:51:20]"/>
            <x15:cachedUniqueName index="884" name="[Range].[Date Created Conversion].&amp;[2014-04-01T06:38:31]"/>
            <x15:cachedUniqueName index="885" name="[Range].[Date Created Conversion].&amp;[2014-04-01T14:01:30]"/>
            <x15:cachedUniqueName index="886" name="[Range].[Date Created Conversion].&amp;[2014-04-01T15:55:29]"/>
            <x15:cachedUniqueName index="887" name="[Range].[Date Created Conversion].&amp;[2014-04-01T17:00:12]"/>
            <x15:cachedUniqueName index="888" name="[Range].[Date Created Conversion].&amp;[2014-04-01T23:57:42]"/>
            <x15:cachedUniqueName index="889" name="[Range].[Date Created Conversion].&amp;[2014-04-02T12:30:10]"/>
            <x15:cachedUniqueName index="890" name="[Range].[Date Created Conversion].&amp;[2014-04-02T19:59:42]"/>
            <x15:cachedUniqueName index="891" name="[Range].[Date Created Conversion].&amp;[2014-04-03T11:30:44]"/>
            <x15:cachedUniqueName index="892" name="[Range].[Date Created Conversion].&amp;[2014-04-04T17:11:40]"/>
            <x15:cachedUniqueName index="893" name="[Range].[Date Created Conversion].&amp;[2014-04-04T17:41:24]"/>
            <x15:cachedUniqueName index="894" name="[Range].[Date Created Conversion].&amp;[2014-04-07T00:06:29]"/>
            <x15:cachedUniqueName index="895" name="[Range].[Date Created Conversion].&amp;[2014-04-07T13:11:42]"/>
            <x15:cachedUniqueName index="896" name="[Range].[Date Created Conversion].&amp;[2014-04-07T21:35:30]"/>
            <x15:cachedUniqueName index="897" name="[Range].[Date Created Conversion].&amp;[2014-04-08T02:20:24]"/>
            <x15:cachedUniqueName index="898" name="[Range].[Date Created Conversion].&amp;[2014-04-08T16:25:55]"/>
            <x15:cachedUniqueName index="899" name="[Range].[Date Created Conversion].&amp;[2014-04-09T20:45:19]"/>
            <x15:cachedUniqueName index="900" name="[Range].[Date Created Conversion].&amp;[2014-04-10T12:36:26]"/>
            <x15:cachedUniqueName index="901" name="[Range].[Date Created Conversion].&amp;[2014-04-11T03:18:53]"/>
            <x15:cachedUniqueName index="902" name="[Range].[Date Created Conversion].&amp;[2014-04-11T11:50:52]"/>
            <x15:cachedUniqueName index="903" name="[Range].[Date Created Conversion].&amp;[2014-04-13T18:43:56]"/>
            <x15:cachedUniqueName index="904" name="[Range].[Date Created Conversion].&amp;[2014-04-15T06:58:51]"/>
            <x15:cachedUniqueName index="905" name="[Range].[Date Created Conversion].&amp;[2014-04-15T14:10:35]"/>
            <x15:cachedUniqueName index="906" name="[Range].[Date Created Conversion].&amp;[2014-04-15T17:53:06]"/>
            <x15:cachedUniqueName index="907" name="[Range].[Date Created Conversion].&amp;[2014-04-16T15:15:47]"/>
            <x15:cachedUniqueName index="908" name="[Range].[Date Created Conversion].&amp;[2014-04-16T19:49:50]"/>
            <x15:cachedUniqueName index="909" name="[Range].[Date Created Conversion].&amp;[2014-04-16T20:17:25]"/>
            <x15:cachedUniqueName index="910" name="[Range].[Date Created Conversion].&amp;[2014-04-16T21:23:30]"/>
            <x15:cachedUniqueName index="911" name="[Range].[Date Created Conversion].&amp;[2014-04-17T04:32:45]"/>
            <x15:cachedUniqueName index="912" name="[Range].[Date Created Conversion].&amp;[2014-04-18T11:18:58]"/>
            <x15:cachedUniqueName index="913" name="[Range].[Date Created Conversion].&amp;[2014-04-18T20:52:36]"/>
            <x15:cachedUniqueName index="914" name="[Range].[Date Created Conversion].&amp;[2014-04-18T21:17:22]"/>
            <x15:cachedUniqueName index="915" name="[Range].[Date Created Conversion].&amp;[2014-04-23T20:01:47]"/>
            <x15:cachedUniqueName index="916" name="[Range].[Date Created Conversion].&amp;[2014-04-24T12:22:50]"/>
            <x15:cachedUniqueName index="917" name="[Range].[Date Created Conversion].&amp;[2014-04-24T14:14:19]"/>
            <x15:cachedUniqueName index="918" name="[Range].[Date Created Conversion].&amp;[2014-04-24T15:15:31]"/>
            <x15:cachedUniqueName index="919" name="[Range].[Date Created Conversion].&amp;[2014-04-24T18:11:35]"/>
            <x15:cachedUniqueName index="920" name="[Range].[Date Created Conversion].&amp;[2014-04-25T01:07:48]"/>
            <x15:cachedUniqueName index="921" name="[Range].[Date Created Conversion].&amp;[2014-04-25T13:32:38]"/>
            <x15:cachedUniqueName index="922" name="[Range].[Date Created Conversion].&amp;[2014-04-25T17:53:09]"/>
            <x15:cachedUniqueName index="923" name="[Range].[Date Created Conversion].&amp;[2014-04-26T02:49:19]"/>
            <x15:cachedUniqueName index="924" name="[Range].[Date Created Conversion].&amp;[2014-04-26T11:26:29]"/>
            <x15:cachedUniqueName index="925" name="[Range].[Date Created Conversion].&amp;[2014-04-28T23:24:01]"/>
            <x15:cachedUniqueName index="926" name="[Range].[Date Created Conversion].&amp;[2014-04-29T20:00:20]"/>
            <x15:cachedUniqueName index="927" name="[Range].[Date Created Conversion].&amp;[2014-04-29T20:09:08]"/>
            <x15:cachedUniqueName index="928" name="[Range].[Date Created Conversion].&amp;[2014-04-30T03:21:04]"/>
            <x15:cachedUniqueName index="929" name="[Range].[Date Created Conversion].&amp;[2014-04-30T13:01:15]"/>
            <x15:cachedUniqueName index="930" name="[Range].[Date Created Conversion].&amp;[2014-04-30T16:06:09]"/>
            <x15:cachedUniqueName index="931" name="[Range].[Date Created Conversion].&amp;[2014-04-30T22:09:16]"/>
            <x15:cachedUniqueName index="932" name="[Range].[Date Created Conversion].&amp;[2014-05-01T02:38:02]"/>
            <x15:cachedUniqueName index="933" name="[Range].[Date Created Conversion].&amp;[2014-05-01T19:06:51]"/>
            <x15:cachedUniqueName index="934" name="[Range].[Date Created Conversion].&amp;[2014-05-01T19:40:52]"/>
            <x15:cachedUniqueName index="935" name="[Range].[Date Created Conversion].&amp;[2014-05-01T21:49:01]"/>
            <x15:cachedUniqueName index="936" name="[Range].[Date Created Conversion].&amp;[2014-05-01T22:27:25]"/>
            <x15:cachedUniqueName index="937" name="[Range].[Date Created Conversion].&amp;[2014-05-02T12:13:33]"/>
            <x15:cachedUniqueName index="938" name="[Range].[Date Created Conversion].&amp;[2014-05-02T19:26:37]"/>
            <x15:cachedUniqueName index="939" name="[Range].[Date Created Conversion].&amp;[2014-05-02T22:37:19]"/>
            <x15:cachedUniqueName index="940" name="[Range].[Date Created Conversion].&amp;[2014-05-05T10:43:09]"/>
            <x15:cachedUniqueName index="941" name="[Range].[Date Created Conversion].&amp;[2014-05-06T14:39:33]"/>
            <x15:cachedUniqueName index="942" name="[Range].[Date Created Conversion].&amp;[2014-05-06T22:11:30]"/>
            <x15:cachedUniqueName index="943" name="[Range].[Date Created Conversion].&amp;[2014-05-06T22:31:40]"/>
            <x15:cachedUniqueName index="944" name="[Range].[Date Created Conversion].&amp;[2014-05-07T01:44:24]"/>
            <x15:cachedUniqueName index="945" name="[Range].[Date Created Conversion].&amp;[2014-05-07T14:48:54]"/>
            <x15:cachedUniqueName index="946" name="[Range].[Date Created Conversion].&amp;[2014-05-07T16:36:32]"/>
            <x15:cachedUniqueName index="947" name="[Range].[Date Created Conversion].&amp;[2014-05-07T17:13:56]"/>
            <x15:cachedUniqueName index="948" name="[Range].[Date Created Conversion].&amp;[2014-05-07T19:20:15]"/>
            <x15:cachedUniqueName index="949" name="[Range].[Date Created Conversion].&amp;[2014-05-07T23:17:44]"/>
            <x15:cachedUniqueName index="950" name="[Range].[Date Created Conversion].&amp;[2014-05-08T14:05:25]"/>
            <x15:cachedUniqueName index="951" name="[Range].[Date Created Conversion].&amp;[2014-05-08T15:36:30]"/>
            <x15:cachedUniqueName index="952" name="[Range].[Date Created Conversion].&amp;[2014-05-08T15:45:53]"/>
            <x15:cachedUniqueName index="953" name="[Range].[Date Created Conversion].&amp;[2014-05-09T20:12:22]"/>
            <x15:cachedUniqueName index="954" name="[Range].[Date Created Conversion].&amp;[2014-05-12T09:50:21]"/>
            <x15:cachedUniqueName index="955" name="[Range].[Date Created Conversion].&amp;[2014-05-12T13:44:03]"/>
            <x15:cachedUniqueName index="956" name="[Range].[Date Created Conversion].&amp;[2014-05-12T15:38:47]"/>
            <x15:cachedUniqueName index="957" name="[Range].[Date Created Conversion].&amp;[2014-05-12T19:33:18]"/>
            <x15:cachedUniqueName index="958" name="[Range].[Date Created Conversion].&amp;[2014-05-13T02:32:33]"/>
            <x15:cachedUniqueName index="959" name="[Range].[Date Created Conversion].&amp;[2014-05-13T15:47:04]"/>
            <x15:cachedUniqueName index="960" name="[Range].[Date Created Conversion].&amp;[2014-05-13T16:26:58]"/>
            <x15:cachedUniqueName index="961" name="[Range].[Date Created Conversion].&amp;[2014-05-13T17:28:10]"/>
            <x15:cachedUniqueName index="962" name="[Range].[Date Created Conversion].&amp;[2014-05-13T19:08:05]"/>
            <x15:cachedUniqueName index="963" name="[Range].[Date Created Conversion].&amp;[2014-05-14T00:12:35]"/>
            <x15:cachedUniqueName index="964" name="[Range].[Date Created Conversion].&amp;[2014-05-14T07:04:10]"/>
            <x15:cachedUniqueName index="965" name="[Range].[Date Created Conversion].&amp;[2014-05-14T22:22:51]"/>
            <x15:cachedUniqueName index="966" name="[Range].[Date Created Conversion].&amp;[2014-05-15T14:23:54]"/>
            <x15:cachedUniqueName index="967" name="[Range].[Date Created Conversion].&amp;[2014-05-15T15:37:44]"/>
            <x15:cachedUniqueName index="968" name="[Range].[Date Created Conversion].&amp;[2014-05-15T17:41:22]"/>
            <x15:cachedUniqueName index="969" name="[Range].[Date Created Conversion].&amp;[2014-05-16T15:16:04]"/>
            <x15:cachedUniqueName index="970" name="[Range].[Date Created Conversion].&amp;[2014-05-16T17:08:07]"/>
            <x15:cachedUniqueName index="971" name="[Range].[Date Created Conversion].&amp;[2014-05-16T18:05:25]"/>
            <x15:cachedUniqueName index="972" name="[Range].[Date Created Conversion].&amp;[2014-05-16T20:36:20]"/>
            <x15:cachedUniqueName index="973" name="[Range].[Date Created Conversion].&amp;[2014-05-17T01:30:55]"/>
            <x15:cachedUniqueName index="974" name="[Range].[Date Created Conversion].&amp;[2014-05-17T06:50:05]"/>
            <x15:cachedUniqueName index="975" name="[Range].[Date Created Conversion].&amp;[2014-05-19T04:38:49]"/>
            <x15:cachedUniqueName index="976" name="[Range].[Date Created Conversion].&amp;[2014-05-19T13:09:12]"/>
            <x15:cachedUniqueName index="977" name="[Range].[Date Created Conversion].&amp;[2014-05-19T15:17:38]"/>
            <x15:cachedUniqueName index="978" name="[Range].[Date Created Conversion].&amp;[2014-05-19T18:24:05]"/>
            <x15:cachedUniqueName index="979" name="[Range].[Date Created Conversion].&amp;[2014-05-19T21:58:12]"/>
            <x15:cachedUniqueName index="980" name="[Range].[Date Created Conversion].&amp;[2014-05-20T01:06:09]"/>
            <x15:cachedUniqueName index="981" name="[Range].[Date Created Conversion].&amp;[2014-05-20T07:26:27]"/>
            <x15:cachedUniqueName index="982" name="[Range].[Date Created Conversion].&amp;[2014-05-20T15:33:51]"/>
            <x15:cachedUniqueName index="983" name="[Range].[Date Created Conversion].&amp;[2014-05-20T15:35:01]"/>
            <x15:cachedUniqueName index="984" name="[Range].[Date Created Conversion].&amp;[2014-05-20T15:47:20]"/>
            <x15:cachedUniqueName index="985" name="[Range].[Date Created Conversion].&amp;[2014-05-20T16:40:56]"/>
            <x15:cachedUniqueName index="986" name="[Range].[Date Created Conversion].&amp;[2014-05-20T17:22:53]"/>
            <x15:cachedUniqueName index="987" name="[Range].[Date Created Conversion].&amp;[2014-05-21T01:12:08]"/>
            <x15:cachedUniqueName index="988" name="[Range].[Date Created Conversion].&amp;[2014-05-21T01:37:59]"/>
            <x15:cachedUniqueName index="989" name="[Range].[Date Created Conversion].&amp;[2014-05-21T09:54:09]"/>
            <x15:cachedUniqueName index="990" name="[Range].[Date Created Conversion].&amp;[2014-05-21T12:37:21]"/>
            <x15:cachedUniqueName index="991" name="[Range].[Date Created Conversion].&amp;[2014-05-21T17:06:34]"/>
            <x15:cachedUniqueName index="992" name="[Range].[Date Created Conversion].&amp;[2014-05-21T17:53:10]"/>
            <x15:cachedUniqueName index="993" name="[Range].[Date Created Conversion].&amp;[2014-05-21T18:51:27]"/>
            <x15:cachedUniqueName index="994" name="[Range].[Date Created Conversion].&amp;[2014-05-21T20:37:52]"/>
            <x15:cachedUniqueName index="995" name="[Range].[Date Created Conversion].&amp;[2014-05-22T01:05:03]"/>
            <x15:cachedUniqueName index="996" name="[Range].[Date Created Conversion].&amp;[2014-05-22T02:18:32]"/>
            <x15:cachedUniqueName index="997" name="[Range].[Date Created Conversion].&amp;[2014-05-22T16:00:09]"/>
            <x15:cachedUniqueName index="998" name="[Range].[Date Created Conversion].&amp;[2014-05-22T17:12:52]"/>
            <x15:cachedUniqueName index="999" name="[Range].[Date Created Conversion].&amp;[2014-05-22T19:21:54]"/>
            <x15:cachedUniqueName index="1000" name="[Range].[Date Created Conversion].&amp;[2014-05-22T20:31:20]"/>
            <x15:cachedUniqueName index="1001" name="[Range].[Date Created Conversion].&amp;[2014-05-23T17:48:03]"/>
            <x15:cachedUniqueName index="1002" name="[Range].[Date Created Conversion].&amp;[2014-05-24T15:25:50]"/>
            <x15:cachedUniqueName index="1003" name="[Range].[Date Created Conversion].&amp;[2014-05-25T18:57:09]"/>
            <x15:cachedUniqueName index="1004" name="[Range].[Date Created Conversion].&amp;[2014-05-25T22:51:35]"/>
            <x15:cachedUniqueName index="1005" name="[Range].[Date Created Conversion].&amp;[2014-05-26T10:51:39]"/>
            <x15:cachedUniqueName index="1006" name="[Range].[Date Created Conversion].&amp;[2014-05-26T16:59:06]"/>
            <x15:cachedUniqueName index="1007" name="[Range].[Date Created Conversion].&amp;[2014-05-26T17:27:18]"/>
            <x15:cachedUniqueName index="1008" name="[Range].[Date Created Conversion].&amp;[2014-05-27T13:19:26]"/>
            <x15:cachedUniqueName index="1009" name="[Range].[Date Created Conversion].&amp;[2014-05-27T14:44:41]"/>
            <x15:cachedUniqueName index="1010" name="[Range].[Date Created Conversion].&amp;[2014-05-27T15:22:23]"/>
            <x15:cachedUniqueName index="1011" name="[Range].[Date Created Conversion].&amp;[2014-05-27T15:48:51]"/>
            <x15:cachedUniqueName index="1012" name="[Range].[Date Created Conversion].&amp;[2014-05-27T18:16:21]"/>
            <x15:cachedUniqueName index="1013" name="[Range].[Date Created Conversion].&amp;[2014-05-27T23:02:02]"/>
            <x15:cachedUniqueName index="1014" name="[Range].[Date Created Conversion].&amp;[2014-05-28T05:14:15]"/>
            <x15:cachedUniqueName index="1015" name="[Range].[Date Created Conversion].&amp;[2014-05-28T16:21:24]"/>
            <x15:cachedUniqueName index="1016" name="[Range].[Date Created Conversion].&amp;[2014-05-28T21:33:28]"/>
            <x15:cachedUniqueName index="1017" name="[Range].[Date Created Conversion].&amp;[2014-05-29T04:00:45]"/>
            <x15:cachedUniqueName index="1018" name="[Range].[Date Created Conversion].&amp;[2014-05-29T09:09:57]"/>
            <x15:cachedUniqueName index="1019" name="[Range].[Date Created Conversion].&amp;[2014-05-29T14:05:24]"/>
            <x15:cachedUniqueName index="1020" name="[Range].[Date Created Conversion].&amp;[2014-05-29T14:09:34]"/>
            <x15:cachedUniqueName index="1021" name="[Range].[Date Created Conversion].&amp;[2014-05-29T22:04:24]"/>
            <x15:cachedUniqueName index="1022" name="[Range].[Date Created Conversion].&amp;[2014-05-30T01:55:44]"/>
            <x15:cachedUniqueName index="1023" name="[Range].[Date Created Conversion].&amp;[2014-05-30T05:08:08]"/>
            <x15:cachedUniqueName index="1024" name="[Range].[Date Created Conversion].&amp;[2014-05-30T07:55:39]"/>
            <x15:cachedUniqueName index="1025" name="[Range].[Date Created Conversion].&amp;[2014-05-30T17:26:51]"/>
            <x15:cachedUniqueName index="1026" name="[Range].[Date Created Conversion].&amp;[2014-05-30T21:26:47]"/>
            <x15:cachedUniqueName index="1027" name="[Range].[Date Created Conversion].&amp;[2014-05-30T21:31:24]"/>
            <x15:cachedUniqueName index="1028" name="[Range].[Date Created Conversion].&amp;[2014-06-01T01:22:32]"/>
            <x15:cachedUniqueName index="1029" name="[Range].[Date Created Conversion].&amp;[2014-06-01T11:49:36]"/>
            <x15:cachedUniqueName index="1030" name="[Range].[Date Created Conversion].&amp;[2014-06-01T17:07:05]"/>
            <x15:cachedUniqueName index="1031" name="[Range].[Date Created Conversion].&amp;[2014-06-01T23:50:31]"/>
            <x15:cachedUniqueName index="1032" name="[Range].[Date Created Conversion].&amp;[2014-06-02T05:08:50]"/>
            <x15:cachedUniqueName index="1033" name="[Range].[Date Created Conversion].&amp;[2014-06-02T13:01:54]"/>
            <x15:cachedUniqueName index="1034" name="[Range].[Date Created Conversion].&amp;[2014-06-02T15:29:12]"/>
            <x15:cachedUniqueName index="1035" name="[Range].[Date Created Conversion].&amp;[2014-06-02T16:01:00]"/>
            <x15:cachedUniqueName index="1036" name="[Range].[Date Created Conversion].&amp;[2014-06-02T16:29:55]"/>
            <x15:cachedUniqueName index="1037" name="[Range].[Date Created Conversion].&amp;[2014-06-03T00:42:23]"/>
            <x15:cachedUniqueName index="1038" name="[Range].[Date Created Conversion].&amp;[2014-06-03T04:07:58]"/>
            <x15:cachedUniqueName index="1039" name="[Range].[Date Created Conversion].&amp;[2014-06-03T04:36:18]"/>
            <x15:cachedUniqueName index="1040" name="[Range].[Date Created Conversion].&amp;[2014-06-03T15:49:43]"/>
            <x15:cachedUniqueName index="1041" name="[Range].[Date Created Conversion].&amp;[2014-06-03T16:03:01]"/>
            <x15:cachedUniqueName index="1042" name="[Range].[Date Created Conversion].&amp;[2014-06-03T17:02:44]"/>
            <x15:cachedUniqueName index="1043" name="[Range].[Date Created Conversion].&amp;[2014-06-03T19:32:32]"/>
            <x15:cachedUniqueName index="1044" name="[Range].[Date Created Conversion].&amp;[2014-06-04T01:44:10]"/>
            <x15:cachedUniqueName index="1045" name="[Range].[Date Created Conversion].&amp;[2014-06-04T02:59:56]"/>
            <x15:cachedUniqueName index="1046" name="[Range].[Date Created Conversion].&amp;[2014-06-04T19:37:14]"/>
            <x15:cachedUniqueName index="1047" name="[Range].[Date Created Conversion].&amp;[2014-06-04T23:32:49]"/>
            <x15:cachedUniqueName index="1048" name="[Range].[Date Created Conversion].&amp;[2014-06-05T12:40:28]"/>
            <x15:cachedUniqueName index="1049" name="[Range].[Date Created Conversion].&amp;[2014-06-05T14:22:27]"/>
            <x15:cachedUniqueName index="1050" name="[Range].[Date Created Conversion].&amp;[2014-06-05T23:07:12]"/>
            <x15:cachedUniqueName index="1051" name="[Range].[Date Created Conversion].&amp;[2014-06-06T10:08:09]"/>
            <x15:cachedUniqueName index="1052" name="[Range].[Date Created Conversion].&amp;[2014-06-06T12:45:39]"/>
            <x15:cachedUniqueName index="1053" name="[Range].[Date Created Conversion].&amp;[2014-06-06T18:31:06]"/>
            <x15:cachedUniqueName index="1054" name="[Range].[Date Created Conversion].&amp;[2014-06-08T22:34:00]"/>
            <x15:cachedUniqueName index="1055" name="[Range].[Date Created Conversion].&amp;[2014-06-09T06:13:01]"/>
            <x15:cachedUniqueName index="1056" name="[Range].[Date Created Conversion].&amp;[2014-06-09T12:34:56]"/>
            <x15:cachedUniqueName index="1057" name="[Range].[Date Created Conversion].&amp;[2014-06-09T16:27:42]"/>
            <x15:cachedUniqueName index="1058" name="[Range].[Date Created Conversion].&amp;[2014-06-09T17:24:25]"/>
            <x15:cachedUniqueName index="1059" name="[Range].[Date Created Conversion].&amp;[2014-06-09T19:32:39]"/>
            <x15:cachedUniqueName index="1060" name="[Range].[Date Created Conversion].&amp;[2014-06-09T19:56:05]"/>
            <x15:cachedUniqueName index="1061" name="[Range].[Date Created Conversion].&amp;[2014-06-10T09:07:49]"/>
            <x15:cachedUniqueName index="1062" name="[Range].[Date Created Conversion].&amp;[2014-06-10T10:09:11]"/>
            <x15:cachedUniqueName index="1063" name="[Range].[Date Created Conversion].&amp;[2014-06-10T12:38:27]"/>
            <x15:cachedUniqueName index="1064" name="[Range].[Date Created Conversion].&amp;[2014-06-10T14:31:03]"/>
            <x15:cachedUniqueName index="1065" name="[Range].[Date Created Conversion].&amp;[2014-06-10T19:40:11]"/>
            <x15:cachedUniqueName index="1066" name="[Range].[Date Created Conversion].&amp;[2014-06-10T23:01:40]"/>
            <x15:cachedUniqueName index="1067" name="[Range].[Date Created Conversion].&amp;[2014-06-11T02:52:54]"/>
            <x15:cachedUniqueName index="1068" name="[Range].[Date Created Conversion].&amp;[2014-06-11T17:04:38]"/>
            <x15:cachedUniqueName index="1069" name="[Range].[Date Created Conversion].&amp;[2014-06-12T13:46:58]"/>
            <x15:cachedUniqueName index="1070" name="[Range].[Date Created Conversion].&amp;[2014-06-12T14:54:06]"/>
            <x15:cachedUniqueName index="1071" name="[Range].[Date Created Conversion].&amp;[2014-06-12T18:11:07]"/>
            <x15:cachedUniqueName index="1072" name="[Range].[Date Created Conversion].&amp;[2014-06-12T18:58:06]"/>
            <x15:cachedUniqueName index="1073" name="[Range].[Date Created Conversion].&amp;[2014-06-12T22:38:50]"/>
            <x15:cachedUniqueName index="1074" name="[Range].[Date Created Conversion].&amp;[2014-06-13T02:47:07]"/>
            <x15:cachedUniqueName index="1075" name="[Range].[Date Created Conversion].&amp;[2014-06-13T10:58:33]"/>
            <x15:cachedUniqueName index="1076" name="[Range].[Date Created Conversion].&amp;[2014-06-13T16:37:37]"/>
            <x15:cachedUniqueName index="1077" name="[Range].[Date Created Conversion].&amp;[2014-06-13T21:08:09]"/>
            <x15:cachedUniqueName index="1078" name="[Range].[Date Created Conversion].&amp;[2014-06-14T22:29:24]"/>
            <x15:cachedUniqueName index="1079" name="[Range].[Date Created Conversion].&amp;[2014-06-15T21:29:10]"/>
            <x15:cachedUniqueName index="1080" name="[Range].[Date Created Conversion].&amp;[2014-06-16T02:33:45]"/>
            <x15:cachedUniqueName index="1081" name="[Range].[Date Created Conversion].&amp;[2014-06-16T09:29:25]"/>
            <x15:cachedUniqueName index="1082" name="[Range].[Date Created Conversion].&amp;[2014-06-16T14:31:15]"/>
            <x15:cachedUniqueName index="1083" name="[Range].[Date Created Conversion].&amp;[2014-06-16T15:17:46]"/>
            <x15:cachedUniqueName index="1084" name="[Range].[Date Created Conversion].&amp;[2014-06-16T16:03:49]"/>
            <x15:cachedUniqueName index="1085" name="[Range].[Date Created Conversion].&amp;[2014-06-16T19:03:28]"/>
            <x15:cachedUniqueName index="1086" name="[Range].[Date Created Conversion].&amp;[2014-06-17T02:50:38]"/>
            <x15:cachedUniqueName index="1087" name="[Range].[Date Created Conversion].&amp;[2014-06-17T13:43:27]"/>
            <x15:cachedUniqueName index="1088" name="[Range].[Date Created Conversion].&amp;[2014-06-17T14:59:06]"/>
            <x15:cachedUniqueName index="1089" name="[Range].[Date Created Conversion].&amp;[2014-06-17T16:33:43]"/>
            <x15:cachedUniqueName index="1090" name="[Range].[Date Created Conversion].&amp;[2014-06-17T16:50:46]"/>
            <x15:cachedUniqueName index="1091" name="[Range].[Date Created Conversion].&amp;[2014-06-18T00:38:08]"/>
            <x15:cachedUniqueName index="1092" name="[Range].[Date Created Conversion].&amp;[2014-06-18T04:45:52]"/>
            <x15:cachedUniqueName index="1093" name="[Range].[Date Created Conversion].&amp;[2014-06-18T15:35:24]"/>
            <x15:cachedUniqueName index="1094" name="[Range].[Date Created Conversion].&amp;[2014-06-18T16:04:11]"/>
            <x15:cachedUniqueName index="1095" name="[Range].[Date Created Conversion].&amp;[2014-06-18T21:08:57]"/>
            <x15:cachedUniqueName index="1096" name="[Range].[Date Created Conversion].&amp;[2014-06-18T23:48:24]"/>
            <x15:cachedUniqueName index="1097" name="[Range].[Date Created Conversion].&amp;[2014-06-19T02:57:08]"/>
            <x15:cachedUniqueName index="1098" name="[Range].[Date Created Conversion].&amp;[2014-06-19T03:43:24]"/>
            <x15:cachedUniqueName index="1099" name="[Range].[Date Created Conversion].&amp;[2014-06-19T09:14:38]"/>
            <x15:cachedUniqueName index="1100" name="[Range].[Date Created Conversion].&amp;[2014-06-19T09:21:30]"/>
            <x15:cachedUniqueName index="1101" name="[Range].[Date Created Conversion].&amp;[2014-06-19T11:21:31]"/>
            <x15:cachedUniqueName index="1102" name="[Range].[Date Created Conversion].&amp;[2014-06-19T18:05:47]"/>
            <x15:cachedUniqueName index="1103" name="[Range].[Date Created Conversion].&amp;[2014-06-19T20:38:50]"/>
            <x15:cachedUniqueName index="1104" name="[Range].[Date Created Conversion].&amp;[2014-06-20T03:24:46]"/>
            <x15:cachedUniqueName index="1105" name="[Range].[Date Created Conversion].&amp;[2014-06-21T12:52:06]"/>
            <x15:cachedUniqueName index="1106" name="[Range].[Date Created Conversion].&amp;[2014-06-21T13:19:52]"/>
            <x15:cachedUniqueName index="1107" name="[Range].[Date Created Conversion].&amp;[2014-06-22T16:09:28]"/>
            <x15:cachedUniqueName index="1108" name="[Range].[Date Created Conversion].&amp;[2014-06-22T18:35:11]"/>
            <x15:cachedUniqueName index="1109" name="[Range].[Date Created Conversion].&amp;[2014-06-23T15:54:40]"/>
            <x15:cachedUniqueName index="1110" name="[Range].[Date Created Conversion].&amp;[2014-06-23T18:23:11]"/>
            <x15:cachedUniqueName index="1111" name="[Range].[Date Created Conversion].&amp;[2014-06-23T20:40:24]"/>
            <x15:cachedUniqueName index="1112" name="[Range].[Date Created Conversion].&amp;[2014-06-23T22:31:45]"/>
            <x15:cachedUniqueName index="1113" name="[Range].[Date Created Conversion].&amp;[2014-06-24T08:49:38]"/>
            <x15:cachedUniqueName index="1114" name="[Range].[Date Created Conversion].&amp;[2014-06-24T18:51:44]"/>
            <x15:cachedUniqueName index="1115" name="[Range].[Date Created Conversion].&amp;[2014-06-25T13:39:40]"/>
            <x15:cachedUniqueName index="1116" name="[Range].[Date Created Conversion].&amp;[2014-06-25T18:35:45]"/>
            <x15:cachedUniqueName index="1117" name="[Range].[Date Created Conversion].&amp;[2014-06-25T19:33:40]"/>
            <x15:cachedUniqueName index="1118" name="[Range].[Date Created Conversion].&amp;[2014-06-25T22:15:02]"/>
            <x15:cachedUniqueName index="1119" name="[Range].[Date Created Conversion].&amp;[2014-06-26T19:29:25]"/>
            <x15:cachedUniqueName index="1120" name="[Range].[Date Created Conversion].&amp;[2014-06-26T22:48:32]"/>
            <x15:cachedUniqueName index="1121" name="[Range].[Date Created Conversion].&amp;[2014-06-27T14:17:25]"/>
            <x15:cachedUniqueName index="1122" name="[Range].[Date Created Conversion].&amp;[2014-06-27T20:31:12]"/>
            <x15:cachedUniqueName index="1123" name="[Range].[Date Created Conversion].&amp;[2014-06-27T20:47:40]"/>
            <x15:cachedUniqueName index="1124" name="[Range].[Date Created Conversion].&amp;[2014-06-28T16:52:43]"/>
            <x15:cachedUniqueName index="1125" name="[Range].[Date Created Conversion].&amp;[2014-06-30T15:04:27]"/>
            <x15:cachedUniqueName index="1126" name="[Range].[Date Created Conversion].&amp;[2014-06-30T15:20:26]"/>
            <x15:cachedUniqueName index="1127" name="[Range].[Date Created Conversion].&amp;[2014-06-30T18:03:16]"/>
            <x15:cachedUniqueName index="1128" name="[Range].[Date Created Conversion].&amp;[2014-06-30T18:38:02]"/>
            <x15:cachedUniqueName index="1129" name="[Range].[Date Created Conversion].&amp;[2014-06-30T20:53:59]"/>
            <x15:cachedUniqueName index="1130" name="[Range].[Date Created Conversion].&amp;[2014-06-30T21:57:05]"/>
            <x15:cachedUniqueName index="1131" name="[Range].[Date Created Conversion].&amp;[2014-06-30T22:41:41]"/>
            <x15:cachedUniqueName index="1132" name="[Range].[Date Created Conversion].&amp;[2014-07-01T00:29:40]"/>
            <x15:cachedUniqueName index="1133" name="[Range].[Date Created Conversion].&amp;[2014-07-01T04:56:07]"/>
            <x15:cachedUniqueName index="1134" name="[Range].[Date Created Conversion].&amp;[2014-07-01T09:46:21]"/>
            <x15:cachedUniqueName index="1135" name="[Range].[Date Created Conversion].&amp;[2014-07-01T16:45:59]"/>
            <x15:cachedUniqueName index="1136" name="[Range].[Date Created Conversion].&amp;[2014-07-02T00:58:19]"/>
            <x15:cachedUniqueName index="1137" name="[Range].[Date Created Conversion].&amp;[2014-07-02T10:01:50]"/>
            <x15:cachedUniqueName index="1138" name="[Range].[Date Created Conversion].&amp;[2014-07-02T13:48:03]"/>
            <x15:cachedUniqueName index="1139" name="[Range].[Date Created Conversion].&amp;[2014-07-02T21:43:02]"/>
            <x15:cachedUniqueName index="1140" name="[Range].[Date Created Conversion].&amp;[2014-07-04T15:48:04]"/>
            <x15:cachedUniqueName index="1141" name="[Range].[Date Created Conversion].&amp;[2014-07-05T01:19:32]"/>
            <x15:cachedUniqueName index="1142" name="[Range].[Date Created Conversion].&amp;[2014-07-05T11:39:39]"/>
            <x15:cachedUniqueName index="1143" name="[Range].[Date Created Conversion].&amp;[2014-07-05T18:59:22]"/>
            <x15:cachedUniqueName index="1144" name="[Range].[Date Created Conversion].&amp;[2014-07-06T14:52:09]"/>
            <x15:cachedUniqueName index="1145" name="[Range].[Date Created Conversion].&amp;[2014-07-06T20:54:35]"/>
            <x15:cachedUniqueName index="1146" name="[Range].[Date Created Conversion].&amp;[2014-07-07T14:31:17]"/>
            <x15:cachedUniqueName index="1147" name="[Range].[Date Created Conversion].&amp;[2014-07-07T16:10:46]"/>
            <x15:cachedUniqueName index="1148" name="[Range].[Date Created Conversion].&amp;[2014-07-07T21:45:38]"/>
            <x15:cachedUniqueName index="1149" name="[Range].[Date Created Conversion].&amp;[2014-07-07T21:50:19]"/>
            <x15:cachedUniqueName index="1150" name="[Range].[Date Created Conversion].&amp;[2014-07-07T22:03:36]"/>
            <x15:cachedUniqueName index="1151" name="[Range].[Date Created Conversion].&amp;[2014-07-07T23:45:24]"/>
            <x15:cachedUniqueName index="1152" name="[Range].[Date Created Conversion].&amp;[2014-07-08T05:30:28]"/>
            <x15:cachedUniqueName index="1153" name="[Range].[Date Created Conversion].&amp;[2014-07-08T12:21:47]"/>
            <x15:cachedUniqueName index="1154" name="[Range].[Date Created Conversion].&amp;[2014-07-08T12:22:24]"/>
            <x15:cachedUniqueName index="1155" name="[Range].[Date Created Conversion].&amp;[2014-07-08T15:30:42]"/>
            <x15:cachedUniqueName index="1156" name="[Range].[Date Created Conversion].&amp;[2014-07-08T15:35:17]"/>
            <x15:cachedUniqueName index="1157" name="[Range].[Date Created Conversion].&amp;[2014-07-08T15:56:49]"/>
            <x15:cachedUniqueName index="1158" name="[Range].[Date Created Conversion].&amp;[2014-07-08T17:41:10]"/>
            <x15:cachedUniqueName index="1159" name="[Range].[Date Created Conversion].&amp;[2014-07-08T18:57:31]"/>
            <x15:cachedUniqueName index="1160" name="[Range].[Date Created Conversion].&amp;[2014-07-08T22:08:59]"/>
            <x15:cachedUniqueName index="1161" name="[Range].[Date Created Conversion].&amp;[2014-07-08T23:13:48]"/>
            <x15:cachedUniqueName index="1162" name="[Range].[Date Created Conversion].&amp;[2014-07-09T07:48:43]"/>
            <x15:cachedUniqueName index="1163" name="[Range].[Date Created Conversion].&amp;[2014-07-09T12:03:49]"/>
            <x15:cachedUniqueName index="1164" name="[Range].[Date Created Conversion].&amp;[2014-07-09T14:12:29]"/>
            <x15:cachedUniqueName index="1165" name="[Range].[Date Created Conversion].&amp;[2014-07-09T14:23:42]"/>
            <x15:cachedUniqueName index="1166" name="[Range].[Date Created Conversion].&amp;[2014-07-09T17:37:20]"/>
            <x15:cachedUniqueName index="1167" name="[Range].[Date Created Conversion].&amp;[2014-07-09T17:41:30]"/>
            <x15:cachedUniqueName index="1168" name="[Range].[Date Created Conversion].&amp;[2014-07-09T18:53:24]"/>
            <x15:cachedUniqueName index="1169" name="[Range].[Date Created Conversion].&amp;[2014-07-09T18:55:05]"/>
            <x15:cachedUniqueName index="1170" name="[Range].[Date Created Conversion].&amp;[2014-07-09T19:05:51]"/>
            <x15:cachedUniqueName index="1171" name="[Range].[Date Created Conversion].&amp;[2014-07-09T21:20:12]"/>
            <x15:cachedUniqueName index="1172" name="[Range].[Date Created Conversion].&amp;[2014-07-09T21:31:03]"/>
            <x15:cachedUniqueName index="1173" name="[Range].[Date Created Conversion].&amp;[2014-07-09T21:53:24]"/>
            <x15:cachedUniqueName index="1174" name="[Range].[Date Created Conversion].&amp;[2014-07-09T22:27:26]"/>
            <x15:cachedUniqueName index="1175" name="[Range].[Date Created Conversion].&amp;[2014-07-09T23:10:22]"/>
            <x15:cachedUniqueName index="1176" name="[Range].[Date Created Conversion].&amp;[2014-07-09T23:27:21]"/>
            <x15:cachedUniqueName index="1177" name="[Range].[Date Created Conversion].&amp;[2014-07-10T00:48:54]"/>
            <x15:cachedUniqueName index="1178" name="[Range].[Date Created Conversion].&amp;[2014-07-10T05:37:12]"/>
            <x15:cachedUniqueName index="1179" name="[Range].[Date Created Conversion].&amp;[2014-07-10T06:25:04]"/>
            <x15:cachedUniqueName index="1180" name="[Range].[Date Created Conversion].&amp;[2014-07-10T13:05:48]"/>
            <x15:cachedUniqueName index="1181" name="[Range].[Date Created Conversion].&amp;[2014-07-10T14:44:07]"/>
            <x15:cachedUniqueName index="1182" name="[Range].[Date Created Conversion].&amp;[2014-07-10T17:22:00]"/>
            <x15:cachedUniqueName index="1183" name="[Range].[Date Created Conversion].&amp;[2014-07-10T19:41:37]"/>
            <x15:cachedUniqueName index="1184" name="[Range].[Date Created Conversion].&amp;[2014-07-10T20:36:01]"/>
            <x15:cachedUniqueName index="1185" name="[Range].[Date Created Conversion].&amp;[2014-07-10T22:43:42]"/>
            <x15:cachedUniqueName index="1186" name="[Range].[Date Created Conversion].&amp;[2014-07-11T01:26:32]"/>
            <x15:cachedUniqueName index="1187" name="[Range].[Date Created Conversion].&amp;[2014-07-11T16:12:03]"/>
            <x15:cachedUniqueName index="1188" name="[Range].[Date Created Conversion].&amp;[2014-07-11T16:45:02]"/>
            <x15:cachedUniqueName index="1189" name="[Range].[Date Created Conversion].&amp;[2014-07-11T16:56:00]"/>
            <x15:cachedUniqueName index="1190" name="[Range].[Date Created Conversion].&amp;[2014-07-11T17:12:18]"/>
            <x15:cachedUniqueName index="1191" name="[Range].[Date Created Conversion].&amp;[2014-07-11T17:20:48]"/>
            <x15:cachedUniqueName index="1192" name="[Range].[Date Created Conversion].&amp;[2014-07-11T17:49:52]"/>
            <x15:cachedUniqueName index="1193" name="[Range].[Date Created Conversion].&amp;[2014-07-11T20:19:26]"/>
            <x15:cachedUniqueName index="1194" name="[Range].[Date Created Conversion].&amp;[2014-07-11T20:26:39]"/>
            <x15:cachedUniqueName index="1195" name="[Range].[Date Created Conversion].&amp;[2014-07-11T21:13:07]"/>
            <x15:cachedUniqueName index="1196" name="[Range].[Date Created Conversion].&amp;[2014-07-12T02:04:23]"/>
            <x15:cachedUniqueName index="1197" name="[Range].[Date Created Conversion].&amp;[2014-07-12T16:08:40]"/>
            <x15:cachedUniqueName index="1198" name="[Range].[Date Created Conversion].&amp;[2014-07-12T20:27:47]"/>
            <x15:cachedUniqueName index="1199" name="[Range].[Date Created Conversion].&amp;[2014-07-13T02:09:15]"/>
            <x15:cachedUniqueName index="1200" name="[Range].[Date Created Conversion].&amp;[2014-07-13T10:48:23]"/>
            <x15:cachedUniqueName index="1201" name="[Range].[Date Created Conversion].&amp;[2014-07-13T15:51:50]"/>
            <x15:cachedUniqueName index="1202" name="[Range].[Date Created Conversion].&amp;[2014-07-13T22:50:11]"/>
            <x15:cachedUniqueName index="1203" name="[Range].[Date Created Conversion].&amp;[2014-07-14T03:14:56]"/>
            <x15:cachedUniqueName index="1204" name="[Range].[Date Created Conversion].&amp;[2014-07-14T03:19:26]"/>
            <x15:cachedUniqueName index="1205" name="[Range].[Date Created Conversion].&amp;[2014-07-14T14:04:40]"/>
            <x15:cachedUniqueName index="1206" name="[Range].[Date Created Conversion].&amp;[2014-07-14T16:41:12]"/>
            <x15:cachedUniqueName index="1207" name="[Range].[Date Created Conversion].&amp;[2014-07-14T18:49:08]"/>
            <x15:cachedUniqueName index="1208" name="[Range].[Date Created Conversion].&amp;[2014-07-14T22:53:34]"/>
            <x15:cachedUniqueName index="1209" name="[Range].[Date Created Conversion].&amp;[2014-07-14T23:31:52]"/>
            <x15:cachedUniqueName index="1210" name="[Range].[Date Created Conversion].&amp;[2014-07-15T03:02:36]"/>
            <x15:cachedUniqueName index="1211" name="[Range].[Date Created Conversion].&amp;[2014-07-15T12:58:18]"/>
            <x15:cachedUniqueName index="1212" name="[Range].[Date Created Conversion].&amp;[2014-07-15T13:56:40]"/>
            <x15:cachedUniqueName index="1213" name="[Range].[Date Created Conversion].&amp;[2014-07-15T15:20:23]"/>
            <x15:cachedUniqueName index="1214" name="[Range].[Date Created Conversion].&amp;[2014-07-15T15:59:33]"/>
            <x15:cachedUniqueName index="1215" name="[Range].[Date Created Conversion].&amp;[2014-07-15T18:20:08]"/>
            <x15:cachedUniqueName index="1216" name="[Range].[Date Created Conversion].&amp;[2014-07-15T19:42:34]"/>
            <x15:cachedUniqueName index="1217" name="[Range].[Date Created Conversion].&amp;[2014-07-15T22:50:34]"/>
            <x15:cachedUniqueName index="1218" name="[Range].[Date Created Conversion].&amp;[2014-07-15T23:27:00]"/>
            <x15:cachedUniqueName index="1219" name="[Range].[Date Created Conversion].&amp;[2014-07-16T04:34:57]"/>
            <x15:cachedUniqueName index="1220" name="[Range].[Date Created Conversion].&amp;[2014-07-16T11:18:30]"/>
            <x15:cachedUniqueName index="1221" name="[Range].[Date Created Conversion].&amp;[2014-07-16T14:17:33]"/>
            <x15:cachedUniqueName index="1222" name="[Range].[Date Created Conversion].&amp;[2014-07-16T15:00:22]"/>
            <x15:cachedUniqueName index="1223" name="[Range].[Date Created Conversion].&amp;[2014-07-16T20:20:34]"/>
            <x15:cachedUniqueName index="1224" name="[Range].[Date Created Conversion].&amp;[2014-07-17T05:03:11]"/>
            <x15:cachedUniqueName index="1225" name="[Range].[Date Created Conversion].&amp;[2014-07-17T07:45:08]"/>
            <x15:cachedUniqueName index="1226" name="[Range].[Date Created Conversion].&amp;[2014-07-17T18:25:12]"/>
            <x15:cachedUniqueName index="1227" name="[Range].[Date Created Conversion].&amp;[2014-07-17T19:55:03]"/>
            <x15:cachedUniqueName index="1228" name="[Range].[Date Created Conversion].&amp;[2014-07-17T21:44:12]"/>
            <x15:cachedUniqueName index="1229" name="[Range].[Date Created Conversion].&amp;[2014-07-17T23:38:22]"/>
            <x15:cachedUniqueName index="1230" name="[Range].[Date Created Conversion].&amp;[2014-07-18T09:04:10]"/>
            <x15:cachedUniqueName index="1231" name="[Range].[Date Created Conversion].&amp;[2014-07-18T11:24:19]"/>
            <x15:cachedUniqueName index="1232" name="[Range].[Date Created Conversion].&amp;[2014-07-18T12:52:58]"/>
            <x15:cachedUniqueName index="1233" name="[Range].[Date Created Conversion].&amp;[2014-07-18T19:58:18]"/>
            <x15:cachedUniqueName index="1234" name="[Range].[Date Created Conversion].&amp;[2014-07-18T20:10:17]"/>
            <x15:cachedUniqueName index="1235" name="[Range].[Date Created Conversion].&amp;[2014-07-19T00:08:10]"/>
            <x15:cachedUniqueName index="1236" name="[Range].[Date Created Conversion].&amp;[2014-07-19T04:13:01]"/>
            <x15:cachedUniqueName index="1237" name="[Range].[Date Created Conversion].&amp;[2014-07-19T05:06:39]"/>
            <x15:cachedUniqueName index="1238" name="[Range].[Date Created Conversion].&amp;[2014-07-19T17:32:33]"/>
            <x15:cachedUniqueName index="1239" name="[Range].[Date Created Conversion].&amp;[2014-07-20T23:36:18]"/>
            <x15:cachedUniqueName index="1240" name="[Range].[Date Created Conversion].&amp;[2014-07-21T06:21:27]"/>
            <x15:cachedUniqueName index="1241" name="[Range].[Date Created Conversion].&amp;[2014-07-21T07:43:21]"/>
            <x15:cachedUniqueName index="1242" name="[Range].[Date Created Conversion].&amp;[2014-07-21T13:31:54]"/>
            <x15:cachedUniqueName index="1243" name="[Range].[Date Created Conversion].&amp;[2014-07-21T15:38:18]"/>
            <x15:cachedUniqueName index="1244" name="[Range].[Date Created Conversion].&amp;[2014-07-21T16:22:32]"/>
            <x15:cachedUniqueName index="1245" name="[Range].[Date Created Conversion].&amp;[2014-07-21T18:18:21]"/>
            <x15:cachedUniqueName index="1246" name="[Range].[Date Created Conversion].&amp;[2014-07-21T19:41:30]"/>
            <x15:cachedUniqueName index="1247" name="[Range].[Date Created Conversion].&amp;[2014-07-21T20:24:03]"/>
            <x15:cachedUniqueName index="1248" name="[Range].[Date Created Conversion].&amp;[2014-07-22T00:45:30]"/>
            <x15:cachedUniqueName index="1249" name="[Range].[Date Created Conversion].&amp;[2014-07-22T04:49:49]"/>
            <x15:cachedUniqueName index="1250" name="[Range].[Date Created Conversion].&amp;[2014-07-22T07:01:55]"/>
            <x15:cachedUniqueName index="1251" name="[Range].[Date Created Conversion].&amp;[2014-07-22T14:34:56]"/>
            <x15:cachedUniqueName index="1252" name="[Range].[Date Created Conversion].&amp;[2014-07-22T19:53:18]"/>
            <x15:cachedUniqueName index="1253" name="[Range].[Date Created Conversion].&amp;[2014-07-22T22:00:40]"/>
            <x15:cachedUniqueName index="1254" name="[Range].[Date Created Conversion].&amp;[2014-07-22T23:32:28]"/>
            <x15:cachedUniqueName index="1255" name="[Range].[Date Created Conversion].&amp;[2014-07-23T03:44:15]"/>
            <x15:cachedUniqueName index="1256" name="[Range].[Date Created Conversion].&amp;[2014-07-23T15:10:50]"/>
            <x15:cachedUniqueName index="1257" name="[Range].[Date Created Conversion].&amp;[2014-07-23T15:25:31]"/>
            <x15:cachedUniqueName index="1258" name="[Range].[Date Created Conversion].&amp;[2014-07-23T15:57:03]"/>
            <x15:cachedUniqueName index="1259" name="[Range].[Date Created Conversion].&amp;[2014-07-23T18:32:49]"/>
            <x15:cachedUniqueName index="1260" name="[Range].[Date Created Conversion].&amp;[2014-07-23T18:36:01]"/>
            <x15:cachedUniqueName index="1261" name="[Range].[Date Created Conversion].&amp;[2014-07-24T03:00:10]"/>
            <x15:cachedUniqueName index="1262" name="[Range].[Date Created Conversion].&amp;[2014-07-24T18:31:23]"/>
            <x15:cachedUniqueName index="1263" name="[Range].[Date Created Conversion].&amp;[2014-07-24T20:59:10]"/>
            <x15:cachedUniqueName index="1264" name="[Range].[Date Created Conversion].&amp;[2014-07-24T22:08:38]"/>
            <x15:cachedUniqueName index="1265" name="[Range].[Date Created Conversion].&amp;[2014-07-25T19:25:12]"/>
            <x15:cachedUniqueName index="1266" name="[Range].[Date Created Conversion].&amp;[2014-07-25T20:48:11]"/>
            <x15:cachedUniqueName index="1267" name="[Range].[Date Created Conversion].&amp;[2014-07-25T23:14:09]"/>
            <x15:cachedUniqueName index="1268" name="[Range].[Date Created Conversion].&amp;[2014-07-26T08:17:57]"/>
            <x15:cachedUniqueName index="1269" name="[Range].[Date Created Conversion].&amp;[2014-07-26T16:00:57]"/>
            <x15:cachedUniqueName index="1270" name="[Range].[Date Created Conversion].&amp;[2014-07-26T23:28:26]"/>
            <x15:cachedUniqueName index="1271" name="[Range].[Date Created Conversion].&amp;[2014-07-27T22:20:12]"/>
            <x15:cachedUniqueName index="1272" name="[Range].[Date Created Conversion].&amp;[2014-07-28T00:31:21]"/>
            <x15:cachedUniqueName index="1273" name="[Range].[Date Created Conversion].&amp;[2014-07-28T16:18:55]"/>
            <x15:cachedUniqueName index="1274" name="[Range].[Date Created Conversion].&amp;[2014-07-28T18:33:01]"/>
            <x15:cachedUniqueName index="1275" name="[Range].[Date Created Conversion].&amp;[2014-07-28T20:09:38]"/>
            <x15:cachedUniqueName index="1276" name="[Range].[Date Created Conversion].&amp;[2014-07-28T20:47:16]"/>
            <x15:cachedUniqueName index="1277" name="[Range].[Date Created Conversion].&amp;[2014-07-29T00:50:56]"/>
            <x15:cachedUniqueName index="1278" name="[Range].[Date Created Conversion].&amp;[2014-07-29T13:27:24]"/>
            <x15:cachedUniqueName index="1279" name="[Range].[Date Created Conversion].&amp;[2014-07-29T21:17:20]"/>
            <x15:cachedUniqueName index="1280" name="[Range].[Date Created Conversion].&amp;[2014-07-30T00:20:25]"/>
            <x15:cachedUniqueName index="1281" name="[Range].[Date Created Conversion].&amp;[2014-07-30T09:37:21]"/>
            <x15:cachedUniqueName index="1282" name="[Range].[Date Created Conversion].&amp;[2014-07-30T18:45:11]"/>
            <x15:cachedUniqueName index="1283" name="[Range].[Date Created Conversion].&amp;[2014-07-30T20:43:05]"/>
            <x15:cachedUniqueName index="1284" name="[Range].[Date Created Conversion].&amp;[2014-07-31T04:48:13]"/>
            <x15:cachedUniqueName index="1285" name="[Range].[Date Created Conversion].&amp;[2014-07-31T12:59:53]"/>
            <x15:cachedUniqueName index="1286" name="[Range].[Date Created Conversion].&amp;[2014-07-31T15:16:24]"/>
            <x15:cachedUniqueName index="1287" name="[Range].[Date Created Conversion].&amp;[2014-07-31T16:42:28]"/>
            <x15:cachedUniqueName index="1288" name="[Range].[Date Created Conversion].&amp;[2014-07-31T16:49:20]"/>
            <x15:cachedUniqueName index="1289" name="[Range].[Date Created Conversion].&amp;[2014-07-31T18:30:45]"/>
            <x15:cachedUniqueName index="1290" name="[Range].[Date Created Conversion].&amp;[2014-07-31T23:06:36]"/>
            <x15:cachedUniqueName index="1291" name="[Range].[Date Created Conversion].&amp;[2014-08-01T12:39:12]"/>
            <x15:cachedUniqueName index="1292" name="[Range].[Date Created Conversion].&amp;[2014-08-01T15:30:34]"/>
            <x15:cachedUniqueName index="1293" name="[Range].[Date Created Conversion].&amp;[2014-08-01T15:47:58]"/>
            <x15:cachedUniqueName index="1294" name="[Range].[Date Created Conversion].&amp;[2014-08-01T15:58:45]"/>
            <x15:cachedUniqueName index="1295" name="[Range].[Date Created Conversion].&amp;[2014-08-01T17:31:31]"/>
            <x15:cachedUniqueName index="1296" name="[Range].[Date Created Conversion].&amp;[2014-08-02T05:45:54]"/>
            <x15:cachedUniqueName index="1297" name="[Range].[Date Created Conversion].&amp;[2014-08-02T13:31:18]"/>
            <x15:cachedUniqueName index="1298" name="[Range].[Date Created Conversion].&amp;[2014-08-03T09:21:17]"/>
            <x15:cachedUniqueName index="1299" name="[Range].[Date Created Conversion].&amp;[2014-08-03T14:27:49]"/>
            <x15:cachedUniqueName index="1300" name="[Range].[Date Created Conversion].&amp;[2014-08-03T17:56:32]"/>
            <x15:cachedUniqueName index="1301" name="[Range].[Date Created Conversion].&amp;[2014-08-04T13:09:16]"/>
            <x15:cachedUniqueName index="1302" name="[Range].[Date Created Conversion].&amp;[2014-08-04T18:40:11]"/>
            <x15:cachedUniqueName index="1303" name="[Range].[Date Created Conversion].&amp;[2014-08-04T18:48:27]"/>
            <x15:cachedUniqueName index="1304" name="[Range].[Date Created Conversion].&amp;[2014-08-04T18:49:24]"/>
            <x15:cachedUniqueName index="1305" name="[Range].[Date Created Conversion].&amp;[2014-08-04T20:38:08]"/>
            <x15:cachedUniqueName index="1306" name="[Range].[Date Created Conversion].&amp;[2014-08-05T00:14:30]"/>
            <x15:cachedUniqueName index="1307" name="[Range].[Date Created Conversion].&amp;[2014-08-05T16:07:54]"/>
            <x15:cachedUniqueName index="1308" name="[Range].[Date Created Conversion].&amp;[2014-08-05T17:09:42]"/>
            <x15:cachedUniqueName index="1309" name="[Range].[Date Created Conversion].&amp;[2014-08-05T20:46:38]"/>
            <x15:cachedUniqueName index="1310" name="[Range].[Date Created Conversion].&amp;[2014-08-06T04:23:35]"/>
            <x15:cachedUniqueName index="1311" name="[Range].[Date Created Conversion].&amp;[2014-08-06T20:30:02]"/>
            <x15:cachedUniqueName index="1312" name="[Range].[Date Created Conversion].&amp;[2014-08-07T00:10:11]"/>
            <x15:cachedUniqueName index="1313" name="[Range].[Date Created Conversion].&amp;[2014-08-07T05:09:04]"/>
            <x15:cachedUniqueName index="1314" name="[Range].[Date Created Conversion].&amp;[2014-08-07T08:31:46]"/>
            <x15:cachedUniqueName index="1315" name="[Range].[Date Created Conversion].&amp;[2014-08-07T18:16:58]"/>
            <x15:cachedUniqueName index="1316" name="[Range].[Date Created Conversion].&amp;[2014-08-07T19:48:38]"/>
            <x15:cachedUniqueName index="1317" name="[Range].[Date Created Conversion].&amp;[2014-08-08T22:13:14]"/>
            <x15:cachedUniqueName index="1318" name="[Range].[Date Created Conversion].&amp;[2014-08-09T21:50:26]"/>
            <x15:cachedUniqueName index="1319" name="[Range].[Date Created Conversion].&amp;[2014-08-10T01:41:37]"/>
            <x15:cachedUniqueName index="1320" name="[Range].[Date Created Conversion].&amp;[2014-08-10T12:35:46]"/>
            <x15:cachedUniqueName index="1321" name="[Range].[Date Created Conversion].&amp;[2014-08-10T18:24:37]"/>
            <x15:cachedUniqueName index="1322" name="[Range].[Date Created Conversion].&amp;[2014-08-11T18:16:53]"/>
            <x15:cachedUniqueName index="1323" name="[Range].[Date Created Conversion].&amp;[2014-08-11T19:16:26]"/>
            <x15:cachedUniqueName index="1324" name="[Range].[Date Created Conversion].&amp;[2014-08-11T20:09:34]"/>
            <x15:cachedUniqueName index="1325" name="[Range].[Date Created Conversion].&amp;[2014-08-11T20:45:08]"/>
            <x15:cachedUniqueName index="1326" name="[Range].[Date Created Conversion].&amp;[2014-08-12T06:14:57]"/>
            <x15:cachedUniqueName index="1327" name="[Range].[Date Created Conversion].&amp;[2014-08-12T08:37:22]"/>
            <x15:cachedUniqueName index="1328" name="[Range].[Date Created Conversion].&amp;[2014-08-12T10:18:54]"/>
            <x15:cachedUniqueName index="1329" name="[Range].[Date Created Conversion].&amp;[2014-08-12T10:24:14]"/>
            <x15:cachedUniqueName index="1330" name="[Range].[Date Created Conversion].&amp;[2014-08-12T12:39:21]"/>
            <x15:cachedUniqueName index="1331" name="[Range].[Date Created Conversion].&amp;[2014-08-12T14:01:08]"/>
            <x15:cachedUniqueName index="1332" name="[Range].[Date Created Conversion].&amp;[2014-08-12T15:15:51]"/>
            <x15:cachedUniqueName index="1333" name="[Range].[Date Created Conversion].&amp;[2014-08-12T17:38:15]"/>
            <x15:cachedUniqueName index="1334" name="[Range].[Date Created Conversion].&amp;[2014-08-12T18:10:23]"/>
            <x15:cachedUniqueName index="1335" name="[Range].[Date Created Conversion].&amp;[2014-08-13T01:10:22]"/>
            <x15:cachedUniqueName index="1336" name="[Range].[Date Created Conversion].&amp;[2014-08-13T12:02:11]"/>
            <x15:cachedUniqueName index="1337" name="[Range].[Date Created Conversion].&amp;[2014-08-13T18:26:53]"/>
            <x15:cachedUniqueName index="1338" name="[Range].[Date Created Conversion].&amp;[2014-08-14T13:59:55]"/>
            <x15:cachedUniqueName index="1339" name="[Range].[Date Created Conversion].&amp;[2014-08-14T15:50:05]"/>
            <x15:cachedUniqueName index="1340" name="[Range].[Date Created Conversion].&amp;[2014-08-14T21:05:16]"/>
            <x15:cachedUniqueName index="1341" name="[Range].[Date Created Conversion].&amp;[2014-08-14T21:11:25]"/>
            <x15:cachedUniqueName index="1342" name="[Range].[Date Created Conversion].&amp;[2014-08-15T00:36:30]"/>
            <x15:cachedUniqueName index="1343" name="[Range].[Date Created Conversion].&amp;[2014-08-15T15:22:32]"/>
            <x15:cachedUniqueName index="1344" name="[Range].[Date Created Conversion].&amp;[2014-08-15T19:10:22]"/>
            <x15:cachedUniqueName index="1345" name="[Range].[Date Created Conversion].&amp;[2014-08-15T22:20:45]"/>
            <x15:cachedUniqueName index="1346" name="[Range].[Date Created Conversion].&amp;[2014-08-16T02:00:03]"/>
            <x15:cachedUniqueName index="1347" name="[Range].[Date Created Conversion].&amp;[2014-08-16T15:39:17]"/>
            <x15:cachedUniqueName index="1348" name="[Range].[Date Created Conversion].&amp;[2014-08-17T22:10:38]"/>
            <x15:cachedUniqueName index="1349" name="[Range].[Date Created Conversion].&amp;[2014-08-18T12:49:51]"/>
            <x15:cachedUniqueName index="1350" name="[Range].[Date Created Conversion].&amp;[2014-08-18T13:00:56]"/>
            <x15:cachedUniqueName index="1351" name="[Range].[Date Created Conversion].&amp;[2014-08-18T16:45:19]"/>
            <x15:cachedUniqueName index="1352" name="[Range].[Date Created Conversion].&amp;[2014-08-18T17:08:24]"/>
            <x15:cachedUniqueName index="1353" name="[Range].[Date Created Conversion].&amp;[2014-08-18T17:46:34]"/>
            <x15:cachedUniqueName index="1354" name="[Range].[Date Created Conversion].&amp;[2014-08-18T19:10:10]"/>
            <x15:cachedUniqueName index="1355" name="[Range].[Date Created Conversion].&amp;[2014-08-18T20:56:40]"/>
            <x15:cachedUniqueName index="1356" name="[Range].[Date Created Conversion].&amp;[2014-08-19T20:46:16]"/>
            <x15:cachedUniqueName index="1357" name="[Range].[Date Created Conversion].&amp;[2014-08-19T20:59:32]"/>
            <x15:cachedUniqueName index="1358" name="[Range].[Date Created Conversion].&amp;[2014-08-20T15:40:33]"/>
            <x15:cachedUniqueName index="1359" name="[Range].[Date Created Conversion].&amp;[2014-08-20T18:08:12]"/>
            <x15:cachedUniqueName index="1360" name="[Range].[Date Created Conversion].&amp;[2014-08-20T20:17:40]"/>
            <x15:cachedUniqueName index="1361" name="[Range].[Date Created Conversion].&amp;[2014-08-20T23:19:43]"/>
            <x15:cachedUniqueName index="1362" name="[Range].[Date Created Conversion].&amp;[2014-08-21T06:59:23]"/>
            <x15:cachedUniqueName index="1363" name="[Range].[Date Created Conversion].&amp;[2014-08-21T12:37:02]"/>
            <x15:cachedUniqueName index="1364" name="[Range].[Date Created Conversion].&amp;[2014-08-21T19:16:13]"/>
            <x15:cachedUniqueName index="1365" name="[Range].[Date Created Conversion].&amp;[2014-08-21T19:23:05]"/>
            <x15:cachedUniqueName index="1366" name="[Range].[Date Created Conversion].&amp;[2014-08-22T19:00:15]"/>
            <x15:cachedUniqueName index="1367" name="[Range].[Date Created Conversion].&amp;[2014-08-23T02:22:17]"/>
            <x15:cachedUniqueName index="1368" name="[Range].[Date Created Conversion].&amp;[2014-08-24T01:51:40]"/>
            <x15:cachedUniqueName index="1369" name="[Range].[Date Created Conversion].&amp;[2014-08-24T22:08:55]"/>
            <x15:cachedUniqueName index="1370" name="[Range].[Date Created Conversion].&amp;[2014-08-25T04:28:06]"/>
            <x15:cachedUniqueName index="1371" name="[Range].[Date Created Conversion].&amp;[2014-08-25T10:24:30]"/>
            <x15:cachedUniqueName index="1372" name="[Range].[Date Created Conversion].&amp;[2014-08-25T16:24:24]"/>
            <x15:cachedUniqueName index="1373" name="[Range].[Date Created Conversion].&amp;[2014-08-25T17:15:16]"/>
            <x15:cachedUniqueName index="1374" name="[Range].[Date Created Conversion].&amp;[2014-08-25T19:34:44]"/>
            <x15:cachedUniqueName index="1375" name="[Range].[Date Created Conversion].&amp;[2014-08-26T05:19:31]"/>
            <x15:cachedUniqueName index="1376" name="[Range].[Date Created Conversion].&amp;[2014-08-26T15:19:09]"/>
            <x15:cachedUniqueName index="1377" name="[Range].[Date Created Conversion].&amp;[2014-08-26T21:16:44]"/>
            <x15:cachedUniqueName index="1378" name="[Range].[Date Created Conversion].&amp;[2014-08-26T21:43:11]"/>
            <x15:cachedUniqueName index="1379" name="[Range].[Date Created Conversion].&amp;[2014-08-26T21:53:33]"/>
            <x15:cachedUniqueName index="1380" name="[Range].[Date Created Conversion].&amp;[2014-08-27T03:22:19]"/>
            <x15:cachedUniqueName index="1381" name="[Range].[Date Created Conversion].&amp;[2014-08-27T12:43:13]"/>
            <x15:cachedUniqueName index="1382" name="[Range].[Date Created Conversion].&amp;[2014-08-27T15:03:09]"/>
            <x15:cachedUniqueName index="1383" name="[Range].[Date Created Conversion].&amp;[2014-08-27T21:04:52]"/>
            <x15:cachedUniqueName index="1384" name="[Range].[Date Created Conversion].&amp;[2014-08-27T21:52:38]"/>
            <x15:cachedUniqueName index="1385" name="[Range].[Date Created Conversion].&amp;[2014-08-27T22:43:04]"/>
            <x15:cachedUniqueName index="1386" name="[Range].[Date Created Conversion].&amp;[2014-08-28T01:02:41]"/>
            <x15:cachedUniqueName index="1387" name="[Range].[Date Created Conversion].&amp;[2014-08-28T03:08:27]"/>
            <x15:cachedUniqueName index="1388" name="[Range].[Date Created Conversion].&amp;[2014-08-28T21:37:05]"/>
            <x15:cachedUniqueName index="1389" name="[Range].[Date Created Conversion].&amp;[2014-08-28T21:55:49]"/>
            <x15:cachedUniqueName index="1390" name="[Range].[Date Created Conversion].&amp;[2014-08-28T23:01:02]"/>
            <x15:cachedUniqueName index="1391" name="[Range].[Date Created Conversion].&amp;[2014-08-29T01:27:51]"/>
            <x15:cachedUniqueName index="1392" name="[Range].[Date Created Conversion].&amp;[2014-08-29T01:38:33]"/>
            <x15:cachedUniqueName index="1393" name="[Range].[Date Created Conversion].&amp;[2014-08-29T18:04:57]"/>
            <x15:cachedUniqueName index="1394" name="[Range].[Date Created Conversion].&amp;[2014-08-29T18:19:33]"/>
            <x15:cachedUniqueName index="1395" name="[Range].[Date Created Conversion].&amp;[2014-08-29T18:55:56]"/>
            <x15:cachedUniqueName index="1396" name="[Range].[Date Created Conversion].&amp;[2014-08-29T19:51:03]"/>
            <x15:cachedUniqueName index="1397" name="[Range].[Date Created Conversion].&amp;[2014-08-30T08:40:20]"/>
            <x15:cachedUniqueName index="1398" name="[Range].[Date Created Conversion].&amp;[2014-08-30T10:53:10]"/>
            <x15:cachedUniqueName index="1399" name="[Range].[Date Created Conversion].&amp;[2014-08-31T14:03:20]"/>
            <x15:cachedUniqueName index="1400" name="[Range].[Date Created Conversion].&amp;[2014-08-31T14:09:47]"/>
            <x15:cachedUniqueName index="1401" name="[Range].[Date Created Conversion].&amp;[2014-08-31T22:29:43]"/>
            <x15:cachedUniqueName index="1402" name="[Range].[Date Created Conversion].&amp;[2014-09-01T22:00:01]"/>
            <x15:cachedUniqueName index="1403" name="[Range].[Date Created Conversion].&amp;[2014-09-02T01:21:43]"/>
            <x15:cachedUniqueName index="1404" name="[Range].[Date Created Conversion].&amp;[2014-09-02T14:23:47]"/>
            <x15:cachedUniqueName index="1405" name="[Range].[Date Created Conversion].&amp;[2014-09-02T14:48:56]"/>
            <x15:cachedUniqueName index="1406" name="[Range].[Date Created Conversion].&amp;[2014-09-02T20:59:02]"/>
            <x15:cachedUniqueName index="1407" name="[Range].[Date Created Conversion].&amp;[2014-09-03T05:19:02]"/>
            <x15:cachedUniqueName index="1408" name="[Range].[Date Created Conversion].&amp;[2014-09-03T11:29:32]"/>
            <x15:cachedUniqueName index="1409" name="[Range].[Date Created Conversion].&amp;[2014-09-03T12:25:54]"/>
            <x15:cachedUniqueName index="1410" name="[Range].[Date Created Conversion].&amp;[2014-09-03T14:17:00]"/>
            <x15:cachedUniqueName index="1411" name="[Range].[Date Created Conversion].&amp;[2014-09-05T02:40:21]"/>
            <x15:cachedUniqueName index="1412" name="[Range].[Date Created Conversion].&amp;[2014-09-05T07:00:45]"/>
            <x15:cachedUniqueName index="1413" name="[Range].[Date Created Conversion].&amp;[2014-09-05T09:12:02]"/>
            <x15:cachedUniqueName index="1414" name="[Range].[Date Created Conversion].&amp;[2014-09-05T13:39:14]"/>
            <x15:cachedUniqueName index="1415" name="[Range].[Date Created Conversion].&amp;[2014-09-05T18:49:03]"/>
            <x15:cachedUniqueName index="1416" name="[Range].[Date Created Conversion].&amp;[2014-09-05T19:13:32]"/>
            <x15:cachedUniqueName index="1417" name="[Range].[Date Created Conversion].&amp;[2014-09-05T19:13:41]"/>
            <x15:cachedUniqueName index="1418" name="[Range].[Date Created Conversion].&amp;[2014-09-06T16:11:45]"/>
            <x15:cachedUniqueName index="1419" name="[Range].[Date Created Conversion].&amp;[2014-09-07T00:06:13]"/>
            <x15:cachedUniqueName index="1420" name="[Range].[Date Created Conversion].&amp;[2014-09-07T18:26:15]"/>
            <x15:cachedUniqueName index="1421" name="[Range].[Date Created Conversion].&amp;[2014-09-08T02:05:00]"/>
            <x15:cachedUniqueName index="1422" name="[Range].[Date Created Conversion].&amp;[2014-09-08T03:54:17]"/>
            <x15:cachedUniqueName index="1423" name="[Range].[Date Created Conversion].&amp;[2014-09-08T04:01:08]"/>
            <x15:cachedUniqueName index="1424" name="[Range].[Date Created Conversion].&amp;[2014-09-08T12:16:18]"/>
            <x15:cachedUniqueName index="1425" name="[Range].[Date Created Conversion].&amp;[2014-09-09T15:58:04]"/>
            <x15:cachedUniqueName index="1426" name="[Range].[Date Created Conversion].&amp;[2014-09-09T16:38:28]"/>
            <x15:cachedUniqueName index="1427" name="[Range].[Date Created Conversion].&amp;[2014-09-09T18:43:14]"/>
            <x15:cachedUniqueName index="1428" name="[Range].[Date Created Conversion].&amp;[2014-09-09T23:09:39]"/>
            <x15:cachedUniqueName index="1429" name="[Range].[Date Created Conversion].&amp;[2014-09-09T23:26:00]"/>
            <x15:cachedUniqueName index="1430" name="[Range].[Date Created Conversion].&amp;[2014-09-10T16:31:48]"/>
            <x15:cachedUniqueName index="1431" name="[Range].[Date Created Conversion].&amp;[2014-09-10T23:23:43]"/>
            <x15:cachedUniqueName index="1432" name="[Range].[Date Created Conversion].&amp;[2014-09-11T00:41:35]"/>
            <x15:cachedUniqueName index="1433" name="[Range].[Date Created Conversion].&amp;[2014-09-11T07:47:50]"/>
            <x15:cachedUniqueName index="1434" name="[Range].[Date Created Conversion].&amp;[2014-09-11T18:48:19]"/>
            <x15:cachedUniqueName index="1435" name="[Range].[Date Created Conversion].&amp;[2014-09-12T15:10:36]"/>
            <x15:cachedUniqueName index="1436" name="[Range].[Date Created Conversion].&amp;[2014-09-12T21:06:38]"/>
            <x15:cachedUniqueName index="1437" name="[Range].[Date Created Conversion].&amp;[2014-09-12T21:55:48]"/>
            <x15:cachedUniqueName index="1438" name="[Range].[Date Created Conversion].&amp;[2014-09-15T03:14:15]"/>
            <x15:cachedUniqueName index="1439" name="[Range].[Date Created Conversion].&amp;[2014-09-15T12:52:02]"/>
            <x15:cachedUniqueName index="1440" name="[Range].[Date Created Conversion].&amp;[2014-09-15T14:26:56]"/>
            <x15:cachedUniqueName index="1441" name="[Range].[Date Created Conversion].&amp;[2014-09-15T15:51:36]"/>
            <x15:cachedUniqueName index="1442" name="[Range].[Date Created Conversion].&amp;[2014-09-15T16:51:10]"/>
            <x15:cachedUniqueName index="1443" name="[Range].[Date Created Conversion].&amp;[2014-09-16T04:02:06]"/>
            <x15:cachedUniqueName index="1444" name="[Range].[Date Created Conversion].&amp;[2014-09-16T15:58:59]"/>
            <x15:cachedUniqueName index="1445" name="[Range].[Date Created Conversion].&amp;[2014-09-17T07:04:43]"/>
            <x15:cachedUniqueName index="1446" name="[Range].[Date Created Conversion].&amp;[2014-09-17T15:02:59]"/>
            <x15:cachedUniqueName index="1447" name="[Range].[Date Created Conversion].&amp;[2014-09-17T15:29:14]"/>
            <x15:cachedUniqueName index="1448" name="[Range].[Date Created Conversion].&amp;[2014-09-17T19:00:32]"/>
            <x15:cachedUniqueName index="1449" name="[Range].[Date Created Conversion].&amp;[2014-09-17T19:55:39]"/>
            <x15:cachedUniqueName index="1450" name="[Range].[Date Created Conversion].&amp;[2014-09-18T05:50:09]"/>
            <x15:cachedUniqueName index="1451" name="[Range].[Date Created Conversion].&amp;[2014-09-18T12:07:39]"/>
            <x15:cachedUniqueName index="1452" name="[Range].[Date Created Conversion].&amp;[2014-09-19T06:46:07]"/>
            <x15:cachedUniqueName index="1453" name="[Range].[Date Created Conversion].&amp;[2014-09-19T13:01:24]"/>
            <x15:cachedUniqueName index="1454" name="[Range].[Date Created Conversion].&amp;[2014-09-19T16:26:12]"/>
            <x15:cachedUniqueName index="1455" name="[Range].[Date Created Conversion].&amp;[2014-09-20T01:44:16]"/>
            <x15:cachedUniqueName index="1456" name="[Range].[Date Created Conversion].&amp;[2014-09-20T08:00:34]"/>
            <x15:cachedUniqueName index="1457" name="[Range].[Date Created Conversion].&amp;[2014-09-20T14:56:15]"/>
            <x15:cachedUniqueName index="1458" name="[Range].[Date Created Conversion].&amp;[2014-09-20T20:59:11]"/>
            <x15:cachedUniqueName index="1459" name="[Range].[Date Created Conversion].&amp;[2014-09-21T21:11:27]"/>
            <x15:cachedUniqueName index="1460" name="[Range].[Date Created Conversion].&amp;[2014-09-22T01:50:28]"/>
            <x15:cachedUniqueName index="1461" name="[Range].[Date Created Conversion].&amp;[2014-09-22T09:47:15]"/>
            <x15:cachedUniqueName index="1462" name="[Range].[Date Created Conversion].&amp;[2014-09-22T15:36:50]"/>
            <x15:cachedUniqueName index="1463" name="[Range].[Date Created Conversion].&amp;[2014-09-22T18:46:04]"/>
            <x15:cachedUniqueName index="1464" name="[Range].[Date Created Conversion].&amp;[2014-09-22T20:26:42]"/>
            <x15:cachedUniqueName index="1465" name="[Range].[Date Created Conversion].&amp;[2014-09-23T00:49:07]"/>
            <x15:cachedUniqueName index="1466" name="[Range].[Date Created Conversion].&amp;[2014-09-23T10:17:59]"/>
            <x15:cachedUniqueName index="1467" name="[Range].[Date Created Conversion].&amp;[2014-09-23T15:16:31]"/>
            <x15:cachedUniqueName index="1468" name="[Range].[Date Created Conversion].&amp;[2014-09-23T16:25:52]"/>
            <x15:cachedUniqueName index="1469" name="[Range].[Date Created Conversion].&amp;[2014-09-23T19:05:49]"/>
            <x15:cachedUniqueName index="1470" name="[Range].[Date Created Conversion].&amp;[2014-09-23T19:30:07]"/>
            <x15:cachedUniqueName index="1471" name="[Range].[Date Created Conversion].&amp;[2014-09-23T22:57:51]"/>
            <x15:cachedUniqueName index="1472" name="[Range].[Date Created Conversion].&amp;[2014-09-23T23:30:40]"/>
            <x15:cachedUniqueName index="1473" name="[Range].[Date Created Conversion].&amp;[2014-09-24T19:40:06]"/>
            <x15:cachedUniqueName index="1474" name="[Range].[Date Created Conversion].&amp;[2014-09-26T15:36:30]"/>
            <x15:cachedUniqueName index="1475" name="[Range].[Date Created Conversion].&amp;[2014-09-26T23:55:00]"/>
            <x15:cachedUniqueName index="1476" name="[Range].[Date Created Conversion].&amp;[2014-09-27T21:25:08]"/>
            <x15:cachedUniqueName index="1477" name="[Range].[Date Created Conversion].&amp;[2014-09-27T23:15:55]"/>
            <x15:cachedUniqueName index="1478" name="[Range].[Date Created Conversion].&amp;[2014-09-29T15:46:42]"/>
            <x15:cachedUniqueName index="1479" name="[Range].[Date Created Conversion].&amp;[2014-09-29T22:26:06]"/>
            <x15:cachedUniqueName index="1480" name="[Range].[Date Created Conversion].&amp;[2014-09-30T12:59:59]"/>
            <x15:cachedUniqueName index="1481" name="[Range].[Date Created Conversion].&amp;[2014-09-30T15:37:03]"/>
            <x15:cachedUniqueName index="1482" name="[Range].[Date Created Conversion].&amp;[2014-09-30T20:36:53]"/>
            <x15:cachedUniqueName index="1483" name="[Range].[Date Created Conversion].&amp;[2014-09-30T22:22:42]"/>
            <x15:cachedUniqueName index="1484" name="[Range].[Date Created Conversion].&amp;[2014-10-01T07:52:50]"/>
            <x15:cachedUniqueName index="1485" name="[Range].[Date Created Conversion].&amp;[2014-10-01T12:30:20]"/>
            <x15:cachedUniqueName index="1486" name="[Range].[Date Created Conversion].&amp;[2014-10-01T18:58:01]"/>
            <x15:cachedUniqueName index="1487" name="[Range].[Date Created Conversion].&amp;[2014-10-01T22:45:42]"/>
            <x15:cachedUniqueName index="1488" name="[Range].[Date Created Conversion].&amp;[2014-10-02T02:12:42]"/>
            <x15:cachedUniqueName index="1489" name="[Range].[Date Created Conversion].&amp;[2014-10-02T02:24:25]"/>
            <x15:cachedUniqueName index="1490" name="[Range].[Date Created Conversion].&amp;[2014-10-02T07:04:57]"/>
            <x15:cachedUniqueName index="1491" name="[Range].[Date Created Conversion].&amp;[2014-10-02T14:09:37]"/>
            <x15:cachedUniqueName index="1492" name="[Range].[Date Created Conversion].&amp;[2014-10-02T22:01:43]"/>
            <x15:cachedUniqueName index="1493" name="[Range].[Date Created Conversion].&amp;[2014-10-03T00:04:43]"/>
            <x15:cachedUniqueName index="1494" name="[Range].[Date Created Conversion].&amp;[2014-10-03T09:36:19]"/>
            <x15:cachedUniqueName index="1495" name="[Range].[Date Created Conversion].&amp;[2014-10-03T10:29:35]"/>
            <x15:cachedUniqueName index="1496" name="[Range].[Date Created Conversion].&amp;[2014-10-03T17:56:08]"/>
            <x15:cachedUniqueName index="1497" name="[Range].[Date Created Conversion].&amp;[2014-10-03T18:18:29]"/>
            <x15:cachedUniqueName index="1498" name="[Range].[Date Created Conversion].&amp;[2014-10-03T21:31:38]"/>
            <x15:cachedUniqueName index="1499" name="[Range].[Date Created Conversion].&amp;[2014-10-04T14:20:36]"/>
            <x15:cachedUniqueName index="1500" name="[Range].[Date Created Conversion].&amp;[2014-10-05T17:33:42]"/>
            <x15:cachedUniqueName index="1501" name="[Range].[Date Created Conversion].&amp;[2014-10-06T15:04:40]"/>
            <x15:cachedUniqueName index="1502" name="[Range].[Date Created Conversion].&amp;[2014-10-06T16:04:58]"/>
            <x15:cachedUniqueName index="1503" name="[Range].[Date Created Conversion].&amp;[2014-10-06T17:48:44]"/>
            <x15:cachedUniqueName index="1504" name="[Range].[Date Created Conversion].&amp;[2014-10-06T19:38:35]"/>
            <x15:cachedUniqueName index="1505" name="[Range].[Date Created Conversion].&amp;[2014-10-06T21:08:24]"/>
            <x15:cachedUniqueName index="1506" name="[Range].[Date Created Conversion].&amp;[2014-10-07T03:22:37]"/>
            <x15:cachedUniqueName index="1507" name="[Range].[Date Created Conversion].&amp;[2014-10-07T18:16:58]"/>
            <x15:cachedUniqueName index="1508" name="[Range].[Date Created Conversion].&amp;[2014-10-08T02:58:00]"/>
            <x15:cachedUniqueName index="1509" name="[Range].[Date Created Conversion].&amp;[2014-10-08T18:54:03]"/>
            <x15:cachedUniqueName index="1510" name="[Range].[Date Created Conversion].&amp;[2014-10-08T23:07:24]"/>
            <x15:cachedUniqueName index="1511" name="[Range].[Date Created Conversion].&amp;[2014-10-09T06:18:50]"/>
            <x15:cachedUniqueName index="1512" name="[Range].[Date Created Conversion].&amp;[2014-10-09T06:43:10]"/>
            <x15:cachedUniqueName index="1513" name="[Range].[Date Created Conversion].&amp;[2014-10-09T09:00:46]"/>
            <x15:cachedUniqueName index="1514" name="[Range].[Date Created Conversion].&amp;[2014-10-09T18:29:26]"/>
            <x15:cachedUniqueName index="1515" name="[Range].[Date Created Conversion].&amp;[2014-10-09T20:13:23]"/>
            <x15:cachedUniqueName index="1516" name="[Range].[Date Created Conversion].&amp;[2014-10-10T12:50:40]"/>
            <x15:cachedUniqueName index="1517" name="[Range].[Date Created Conversion].&amp;[2014-10-10T15:22:27]"/>
            <x15:cachedUniqueName index="1518" name="[Range].[Date Created Conversion].&amp;[2014-10-10T17:47:59]"/>
            <x15:cachedUniqueName index="1519" name="[Range].[Date Created Conversion].&amp;[2014-10-10T18:47:51]"/>
            <x15:cachedUniqueName index="1520" name="[Range].[Date Created Conversion].&amp;[2014-10-11T08:30:16]"/>
            <x15:cachedUniqueName index="1521" name="[Range].[Date Created Conversion].&amp;[2014-10-11T18:48:21]"/>
            <x15:cachedUniqueName index="1522" name="[Range].[Date Created Conversion].&amp;[2014-10-11T20:06:20]"/>
            <x15:cachedUniqueName index="1523" name="[Range].[Date Created Conversion].&amp;[2014-10-11T20:07:43]"/>
            <x15:cachedUniqueName index="1524" name="[Range].[Date Created Conversion].&amp;[2014-10-11T20:34:49]"/>
            <x15:cachedUniqueName index="1525" name="[Range].[Date Created Conversion].&amp;[2014-10-11T22:07:10]"/>
            <x15:cachedUniqueName index="1526" name="[Range].[Date Created Conversion].&amp;[2014-10-12T23:54:23]"/>
            <x15:cachedUniqueName index="1527" name="[Range].[Date Created Conversion].&amp;[2014-10-13T21:45:38]"/>
            <x15:cachedUniqueName index="1528" name="[Range].[Date Created Conversion].&amp;[2014-10-14T07:11:30]"/>
            <x15:cachedUniqueName index="1529" name="[Range].[Date Created Conversion].&amp;[2014-10-14T11:35:08]"/>
            <x15:cachedUniqueName index="1530" name="[Range].[Date Created Conversion].&amp;[2014-10-14T13:00:55]"/>
            <x15:cachedUniqueName index="1531" name="[Range].[Date Created Conversion].&amp;[2014-10-14T14:02:38]"/>
            <x15:cachedUniqueName index="1532" name="[Range].[Date Created Conversion].&amp;[2014-10-14T16:20:28]"/>
            <x15:cachedUniqueName index="1533" name="[Range].[Date Created Conversion].&amp;[2014-10-14T17:42:25]"/>
            <x15:cachedUniqueName index="1534" name="[Range].[Date Created Conversion].&amp;[2014-10-14T20:30:00]"/>
            <x15:cachedUniqueName index="1535" name="[Range].[Date Created Conversion].&amp;[2014-10-14T22:37:28]"/>
            <x15:cachedUniqueName index="1536" name="[Range].[Date Created Conversion].&amp;[2014-10-15T01:37:23]"/>
            <x15:cachedUniqueName index="1537" name="[Range].[Date Created Conversion].&amp;[2014-10-15T02:59:50]"/>
            <x15:cachedUniqueName index="1538" name="[Range].[Date Created Conversion].&amp;[2014-10-15T05:39:19]"/>
            <x15:cachedUniqueName index="1539" name="[Range].[Date Created Conversion].&amp;[2014-10-15T07:05:48]"/>
            <x15:cachedUniqueName index="1540" name="[Range].[Date Created Conversion].&amp;[2014-10-15T17:16:31]"/>
            <x15:cachedUniqueName index="1541" name="[Range].[Date Created Conversion].&amp;[2014-10-15T20:22:25]"/>
            <x15:cachedUniqueName index="1542" name="[Range].[Date Created Conversion].&amp;[2014-10-15T20:58:15]"/>
            <x15:cachedUniqueName index="1543" name="[Range].[Date Created Conversion].&amp;[2014-10-15T22:28:04]"/>
            <x15:cachedUniqueName index="1544" name="[Range].[Date Created Conversion].&amp;[2014-10-16T00:22:14]"/>
            <x15:cachedUniqueName index="1545" name="[Range].[Date Created Conversion].&amp;[2014-10-16T04:05:31]"/>
            <x15:cachedUniqueName index="1546" name="[Range].[Date Created Conversion].&amp;[2014-10-16T16:33:48]"/>
            <x15:cachedUniqueName index="1547" name="[Range].[Date Created Conversion].&amp;[2014-10-16T21:08:44]"/>
            <x15:cachedUniqueName index="1548" name="[Range].[Date Created Conversion].&amp;[2014-10-16T21:42:02]"/>
            <x15:cachedUniqueName index="1549" name="[Range].[Date Created Conversion].&amp;[2014-10-17T03:57:13]"/>
            <x15:cachedUniqueName index="1550" name="[Range].[Date Created Conversion].&amp;[2014-10-17T04:11:13]"/>
            <x15:cachedUniqueName index="1551" name="[Range].[Date Created Conversion].&amp;[2014-10-17T06:23:21]"/>
            <x15:cachedUniqueName index="1552" name="[Range].[Date Created Conversion].&amp;[2014-10-18T05:14:52]"/>
            <x15:cachedUniqueName index="1553" name="[Range].[Date Created Conversion].&amp;[2014-10-18T23:24:52]"/>
            <x15:cachedUniqueName index="1554" name="[Range].[Date Created Conversion].&amp;[2014-10-19T16:23:26]"/>
            <x15:cachedUniqueName index="1555" name="[Range].[Date Created Conversion].&amp;[2014-10-19T23:00:59]"/>
            <x15:cachedUniqueName index="1556" name="[Range].[Date Created Conversion].&amp;[2014-10-20T00:53:04]"/>
            <x15:cachedUniqueName index="1557" name="[Range].[Date Created Conversion].&amp;[2014-10-20T07:27:59]"/>
            <x15:cachedUniqueName index="1558" name="[Range].[Date Created Conversion].&amp;[2014-10-20T17:00:47]"/>
            <x15:cachedUniqueName index="1559" name="[Range].[Date Created Conversion].&amp;[2014-10-20T17:52:52]"/>
            <x15:cachedUniqueName index="1560" name="[Range].[Date Created Conversion].&amp;[2014-10-20T19:40:07]"/>
            <x15:cachedUniqueName index="1561" name="[Range].[Date Created Conversion].&amp;[2014-10-20T20:55:40]"/>
            <x15:cachedUniqueName index="1562" name="[Range].[Date Created Conversion].&amp;[2014-10-21T06:59:58]"/>
            <x15:cachedUniqueName index="1563" name="[Range].[Date Created Conversion].&amp;[2014-10-21T14:04:04]"/>
            <x15:cachedUniqueName index="1564" name="[Range].[Date Created Conversion].&amp;[2014-10-21T20:06:58]"/>
            <x15:cachedUniqueName index="1565" name="[Range].[Date Created Conversion].&amp;[2014-10-22T14:01:41]"/>
            <x15:cachedUniqueName index="1566" name="[Range].[Date Created Conversion].&amp;[2014-10-22T17:03:13]"/>
            <x15:cachedUniqueName index="1567" name="[Range].[Date Created Conversion].&amp;[2014-10-22T20:13:28]"/>
            <x15:cachedUniqueName index="1568" name="[Range].[Date Created Conversion].&amp;[2014-10-22T21:57:29]"/>
            <x15:cachedUniqueName index="1569" name="[Range].[Date Created Conversion].&amp;[2014-10-22T23:02:03]"/>
            <x15:cachedUniqueName index="1570" name="[Range].[Date Created Conversion].&amp;[2014-10-23T01:41:30]"/>
            <x15:cachedUniqueName index="1571" name="[Range].[Date Created Conversion].&amp;[2014-10-23T05:19:05]"/>
            <x15:cachedUniqueName index="1572" name="[Range].[Date Created Conversion].&amp;[2014-10-23T12:13:54]"/>
            <x15:cachedUniqueName index="1573" name="[Range].[Date Created Conversion].&amp;[2014-10-24T00:01:46]"/>
            <x15:cachedUniqueName index="1574" name="[Range].[Date Created Conversion].&amp;[2014-10-24T00:29:53]"/>
            <x15:cachedUniqueName index="1575" name="[Range].[Date Created Conversion].&amp;[2014-10-24T15:31:55]"/>
            <x15:cachedUniqueName index="1576" name="[Range].[Date Created Conversion].&amp;[2014-10-25T22:52:58]"/>
            <x15:cachedUniqueName index="1577" name="[Range].[Date Created Conversion].&amp;[2014-10-26T17:01:34]"/>
            <x15:cachedUniqueName index="1578" name="[Range].[Date Created Conversion].&amp;[2014-10-26T17:12:51]"/>
            <x15:cachedUniqueName index="1579" name="[Range].[Date Created Conversion].&amp;[2014-10-26T19:18:47]"/>
            <x15:cachedUniqueName index="1580" name="[Range].[Date Created Conversion].&amp;[2014-10-26T21:26:18]"/>
            <x15:cachedUniqueName index="1581" name="[Range].[Date Created Conversion].&amp;[2014-10-27T00:10:16]"/>
            <x15:cachedUniqueName index="1582" name="[Range].[Date Created Conversion].&amp;[2014-10-27T13:40:40]"/>
            <x15:cachedUniqueName index="1583" name="[Range].[Date Created Conversion].&amp;[2014-10-27T19:26:50]"/>
            <x15:cachedUniqueName index="1584" name="[Range].[Date Created Conversion].&amp;[2014-10-27T19:29:37]"/>
            <x15:cachedUniqueName index="1585" name="[Range].[Date Created Conversion].&amp;[2014-10-28T00:40:44]"/>
            <x15:cachedUniqueName index="1586" name="[Range].[Date Created Conversion].&amp;[2014-10-28T14:05:37]"/>
            <x15:cachedUniqueName index="1587" name="[Range].[Date Created Conversion].&amp;[2014-10-28T14:21:23]"/>
            <x15:cachedUniqueName index="1588" name="[Range].[Date Created Conversion].&amp;[2014-10-28T15:48:27]"/>
            <x15:cachedUniqueName index="1589" name="[Range].[Date Created Conversion].&amp;[2014-10-28T16:35:53]"/>
            <x15:cachedUniqueName index="1590" name="[Range].[Date Created Conversion].&amp;[2014-10-28T21:24:00]"/>
            <x15:cachedUniqueName index="1591" name="[Range].[Date Created Conversion].&amp;[2014-10-28T23:13:51]"/>
            <x15:cachedUniqueName index="1592" name="[Range].[Date Created Conversion].&amp;[2014-10-29T02:28:17]"/>
            <x15:cachedUniqueName index="1593" name="[Range].[Date Created Conversion].&amp;[2014-10-29T10:19:29]"/>
            <x15:cachedUniqueName index="1594" name="[Range].[Date Created Conversion].&amp;[2014-10-29T12:00:45]"/>
            <x15:cachedUniqueName index="1595" name="[Range].[Date Created Conversion].&amp;[2014-10-29T14:02:44]"/>
            <x15:cachedUniqueName index="1596" name="[Range].[Date Created Conversion].&amp;[2014-10-29T16:20:01]"/>
            <x15:cachedUniqueName index="1597" name="[Range].[Date Created Conversion].&amp;[2014-10-29T16:24:46]"/>
            <x15:cachedUniqueName index="1598" name="[Range].[Date Created Conversion].&amp;[2014-10-29T18:02:56]"/>
            <x15:cachedUniqueName index="1599" name="[Range].[Date Created Conversion].&amp;[2014-10-29T19:15:26]"/>
            <x15:cachedUniqueName index="1600" name="[Range].[Date Created Conversion].&amp;[2014-10-30T15:40:52]"/>
            <x15:cachedUniqueName index="1601" name="[Range].[Date Created Conversion].&amp;[2014-10-30T20:19:50]"/>
            <x15:cachedUniqueName index="1602" name="[Range].[Date Created Conversion].&amp;[2014-10-31T03:25:15]"/>
            <x15:cachedUniqueName index="1603" name="[Range].[Date Created Conversion].&amp;[2014-10-31T07:03:14]"/>
            <x15:cachedUniqueName index="1604" name="[Range].[Date Created Conversion].&amp;[2014-10-31T14:29:54]"/>
            <x15:cachedUniqueName index="1605" name="[Range].[Date Created Conversion].&amp;[2014-10-31T18:04:22]"/>
            <x15:cachedUniqueName index="1606" name="[Range].[Date Created Conversion].&amp;[2014-10-31T18:59:05]"/>
            <x15:cachedUniqueName index="1607" name="[Range].[Date Created Conversion].&amp;[2014-11-01T12:39:47]"/>
            <x15:cachedUniqueName index="1608" name="[Range].[Date Created Conversion].&amp;[2014-11-01T20:08:08]"/>
            <x15:cachedUniqueName index="1609" name="[Range].[Date Created Conversion].&amp;[2014-11-01T21:59:21]"/>
            <x15:cachedUniqueName index="1610" name="[Range].[Date Created Conversion].&amp;[2014-11-02T00:54:25]"/>
            <x15:cachedUniqueName index="1611" name="[Range].[Date Created Conversion].&amp;[2014-11-02T03:12:15]"/>
            <x15:cachedUniqueName index="1612" name="[Range].[Date Created Conversion].&amp;[2014-11-03T00:42:26]"/>
            <x15:cachedUniqueName index="1613" name="[Range].[Date Created Conversion].&amp;[2014-11-03T05:34:20]"/>
            <x15:cachedUniqueName index="1614" name="[Range].[Date Created Conversion].&amp;[2014-11-03T15:28:26]"/>
            <x15:cachedUniqueName index="1615" name="[Range].[Date Created Conversion].&amp;[2014-11-03T16:10:43]"/>
            <x15:cachedUniqueName index="1616" name="[Range].[Date Created Conversion].&amp;[2014-11-03T21:33:15]"/>
            <x15:cachedUniqueName index="1617" name="[Range].[Date Created Conversion].&amp;[2014-11-03T22:29:09]"/>
            <x15:cachedUniqueName index="1618" name="[Range].[Date Created Conversion].&amp;[2014-11-04T01:31:39]"/>
            <x15:cachedUniqueName index="1619" name="[Range].[Date Created Conversion].&amp;[2014-11-04T10:58:54]"/>
            <x15:cachedUniqueName index="1620" name="[Range].[Date Created Conversion].&amp;[2014-11-04T18:18:08]"/>
            <x15:cachedUniqueName index="1621" name="[Range].[Date Created Conversion].&amp;[2014-11-04T22:34:40]"/>
            <x15:cachedUniqueName index="1622" name="[Range].[Date Created Conversion].&amp;[2014-11-05T00:03:01]"/>
            <x15:cachedUniqueName index="1623" name="[Range].[Date Created Conversion].&amp;[2014-11-05T00:59:19]"/>
            <x15:cachedUniqueName index="1624" name="[Range].[Date Created Conversion].&amp;[2014-11-05T13:16:06]"/>
            <x15:cachedUniqueName index="1625" name="[Range].[Date Created Conversion].&amp;[2014-11-05T13:35:53]"/>
            <x15:cachedUniqueName index="1626" name="[Range].[Date Created Conversion].&amp;[2014-11-05T17:27:15]"/>
            <x15:cachedUniqueName index="1627" name="[Range].[Date Created Conversion].&amp;[2014-11-05T18:30:29]"/>
            <x15:cachedUniqueName index="1628" name="[Range].[Date Created Conversion].&amp;[2014-11-05T22:58:45]"/>
            <x15:cachedUniqueName index="1629" name="[Range].[Date Created Conversion].&amp;[2014-11-06T16:45:04]"/>
            <x15:cachedUniqueName index="1630" name="[Range].[Date Created Conversion].&amp;[2014-11-07T02:44:19]"/>
            <x15:cachedUniqueName index="1631" name="[Range].[Date Created Conversion].&amp;[2014-11-07T06:24:24]"/>
            <x15:cachedUniqueName index="1632" name="[Range].[Date Created Conversion].&amp;[2014-11-07T07:04:34]"/>
            <x15:cachedUniqueName index="1633" name="[Range].[Date Created Conversion].&amp;[2014-11-07T20:37:46]"/>
            <x15:cachedUniqueName index="1634" name="[Range].[Date Created Conversion].&amp;[2014-11-07T22:09:57]"/>
            <x15:cachedUniqueName index="1635" name="[Range].[Date Created Conversion].&amp;[2014-11-08T16:41:46]"/>
            <x15:cachedUniqueName index="1636" name="[Range].[Date Created Conversion].&amp;[2014-11-08T18:55:53]"/>
            <x15:cachedUniqueName index="1637" name="[Range].[Date Created Conversion].&amp;[2014-11-08T23:21:27]"/>
            <x15:cachedUniqueName index="1638" name="[Range].[Date Created Conversion].&amp;[2014-11-09T02:12:08]"/>
            <x15:cachedUniqueName index="1639" name="[Range].[Date Created Conversion].&amp;[2014-11-10T02:11:14]"/>
            <x15:cachedUniqueName index="1640" name="[Range].[Date Created Conversion].&amp;[2014-11-10T03:48:45]"/>
            <x15:cachedUniqueName index="1641" name="[Range].[Date Created Conversion].&amp;[2014-11-10T18:33:15]"/>
            <x15:cachedUniqueName index="1642" name="[Range].[Date Created Conversion].&amp;[2014-11-10T20:49:12]"/>
            <x15:cachedUniqueName index="1643" name="[Range].[Date Created Conversion].&amp;[2014-11-10T22:59:50]"/>
            <x15:cachedUniqueName index="1644" name="[Range].[Date Created Conversion].&amp;[2014-11-10T23:11:07]"/>
            <x15:cachedUniqueName index="1645" name="[Range].[Date Created Conversion].&amp;[2014-11-11T05:28:22]"/>
            <x15:cachedUniqueName index="1646" name="[Range].[Date Created Conversion].&amp;[2014-11-11T13:04:55]"/>
            <x15:cachedUniqueName index="1647" name="[Range].[Date Created Conversion].&amp;[2014-11-11T16:31:10]"/>
            <x15:cachedUniqueName index="1648" name="[Range].[Date Created Conversion].&amp;[2014-11-11T17:21:00]"/>
            <x15:cachedUniqueName index="1649" name="[Range].[Date Created Conversion].&amp;[2014-11-11T20:07:04]"/>
            <x15:cachedUniqueName index="1650" name="[Range].[Date Created Conversion].&amp;[2014-11-11T20:25:15]"/>
            <x15:cachedUniqueName index="1651" name="[Range].[Date Created Conversion].&amp;[2014-11-12T00:03:35]"/>
            <x15:cachedUniqueName index="1652" name="[Range].[Date Created Conversion].&amp;[2014-11-12T20:35:13]"/>
            <x15:cachedUniqueName index="1653" name="[Range].[Date Created Conversion].&amp;[2014-11-12T20:43:48]"/>
            <x15:cachedUniqueName index="1654" name="[Range].[Date Created Conversion].&amp;[2014-11-13T00:25:11]"/>
            <x15:cachedUniqueName index="1655" name="[Range].[Date Created Conversion].&amp;[2014-11-13T06:00:03]"/>
            <x15:cachedUniqueName index="1656" name="[Range].[Date Created Conversion].&amp;[2014-11-13T20:28:26]"/>
            <x15:cachedUniqueName index="1657" name="[Range].[Date Created Conversion].&amp;[2014-11-13T22:49:25]"/>
            <x15:cachedUniqueName index="1658" name="[Range].[Date Created Conversion].&amp;[2014-11-14T18:09:51]"/>
            <x15:cachedUniqueName index="1659" name="[Range].[Date Created Conversion].&amp;[2014-11-14T20:00:34]"/>
            <x15:cachedUniqueName index="1660" name="[Range].[Date Created Conversion].&amp;[2014-11-15T06:50:28]"/>
            <x15:cachedUniqueName index="1661" name="[Range].[Date Created Conversion].&amp;[2014-11-15T13:12:57]"/>
            <x15:cachedUniqueName index="1662" name="[Range].[Date Created Conversion].&amp;[2014-11-16T08:52:47]"/>
            <x15:cachedUniqueName index="1663" name="[Range].[Date Created Conversion].&amp;[2014-11-17T02:51:29]"/>
            <x15:cachedUniqueName index="1664" name="[Range].[Date Created Conversion].&amp;[2014-11-17T17:21:03]"/>
            <x15:cachedUniqueName index="1665" name="[Range].[Date Created Conversion].&amp;[2014-11-17T18:30:45]"/>
            <x15:cachedUniqueName index="1666" name="[Range].[Date Created Conversion].&amp;[2014-11-18T04:32:21]"/>
            <x15:cachedUniqueName index="1667" name="[Range].[Date Created Conversion].&amp;[2014-11-18T11:49:11]"/>
            <x15:cachedUniqueName index="1668" name="[Range].[Date Created Conversion].&amp;[2014-11-18T19:22:37]"/>
            <x15:cachedUniqueName index="1669" name="[Range].[Date Created Conversion].&amp;[2014-11-18T19:31:28]"/>
            <x15:cachedUniqueName index="1670" name="[Range].[Date Created Conversion].&amp;[2014-11-19T01:29:45]"/>
            <x15:cachedUniqueName index="1671" name="[Range].[Date Created Conversion].&amp;[2014-11-19T02:24:46]"/>
            <x15:cachedUniqueName index="1672" name="[Range].[Date Created Conversion].&amp;[2014-11-19T14:19:04]"/>
            <x15:cachedUniqueName index="1673" name="[Range].[Date Created Conversion].&amp;[2014-11-19T17:58:36]"/>
            <x15:cachedUniqueName index="1674" name="[Range].[Date Created Conversion].&amp;[2014-11-20T01:12:11]"/>
            <x15:cachedUniqueName index="1675" name="[Range].[Date Created Conversion].&amp;[2014-11-20T12:08:53]"/>
            <x15:cachedUniqueName index="1676" name="[Range].[Date Created Conversion].&amp;[2014-11-20T18:13:31]"/>
            <x15:cachedUniqueName index="1677" name="[Range].[Date Created Conversion].&amp;[2014-11-20T20:56:12]"/>
            <x15:cachedUniqueName index="1678" name="[Range].[Date Created Conversion].&amp;[2014-11-21T07:34:22]"/>
            <x15:cachedUniqueName index="1679" name="[Range].[Date Created Conversion].&amp;[2014-11-21T08:42:21]"/>
            <x15:cachedUniqueName index="1680" name="[Range].[Date Created Conversion].&amp;[2014-11-21T17:11:30]"/>
            <x15:cachedUniqueName index="1681" name="[Range].[Date Created Conversion].&amp;[2014-11-21T18:01:56]"/>
            <x15:cachedUniqueName index="1682" name="[Range].[Date Created Conversion].&amp;[2014-11-21T20:16:00]"/>
            <x15:cachedUniqueName index="1683" name="[Range].[Date Created Conversion].&amp;[2014-11-22T14:47:59]"/>
            <x15:cachedUniqueName index="1684" name="[Range].[Date Created Conversion].&amp;[2014-11-25T04:07:50]"/>
            <x15:cachedUniqueName index="1685" name="[Range].[Date Created Conversion].&amp;[2014-11-25T06:17:44]"/>
            <x15:cachedUniqueName index="1686" name="[Range].[Date Created Conversion].&amp;[2014-11-25T16:15:33]"/>
            <x15:cachedUniqueName index="1687" name="[Range].[Date Created Conversion].&amp;[2014-11-25T19:54:57]"/>
            <x15:cachedUniqueName index="1688" name="[Range].[Date Created Conversion].&amp;[2014-11-25T20:27:03]"/>
            <x15:cachedUniqueName index="1689" name="[Range].[Date Created Conversion].&amp;[2014-11-25T22:32:09]"/>
            <x15:cachedUniqueName index="1690" name="[Range].[Date Created Conversion].&amp;[2014-11-26T04:47:39]"/>
            <x15:cachedUniqueName index="1691" name="[Range].[Date Created Conversion].&amp;[2014-11-26T18:25:40]"/>
            <x15:cachedUniqueName index="1692" name="[Range].[Date Created Conversion].&amp;[2014-11-26T20:35:39]"/>
            <x15:cachedUniqueName index="1693" name="[Range].[Date Created Conversion].&amp;[2014-11-27T02:02:28]"/>
            <x15:cachedUniqueName index="1694" name="[Range].[Date Created Conversion].&amp;[2014-11-27T15:22:29]"/>
            <x15:cachedUniqueName index="1695" name="[Range].[Date Created Conversion].&amp;[2014-11-28T00:03:06]"/>
            <x15:cachedUniqueName index="1696" name="[Range].[Date Created Conversion].&amp;[2014-11-28T15:20:26]"/>
            <x15:cachedUniqueName index="1697" name="[Range].[Date Created Conversion].&amp;[2014-11-28T20:47:52]"/>
            <x15:cachedUniqueName index="1698" name="[Range].[Date Created Conversion].&amp;[2014-11-28T21:02:41]"/>
            <x15:cachedUniqueName index="1699" name="[Range].[Date Created Conversion].&amp;[2014-11-28T21:08:45]"/>
            <x15:cachedUniqueName index="1700" name="[Range].[Date Created Conversion].&amp;[2014-11-30T17:46:05]"/>
            <x15:cachedUniqueName index="1701" name="[Range].[Date Created Conversion].&amp;[2014-11-30T20:21:04]"/>
            <x15:cachedUniqueName index="1702" name="[Range].[Date Created Conversion].&amp;[2014-12-01T05:16:04]"/>
            <x15:cachedUniqueName index="1703" name="[Range].[Date Created Conversion].&amp;[2014-12-01T16:54:50]"/>
            <x15:cachedUniqueName index="1704" name="[Range].[Date Created Conversion].&amp;[2014-12-01T17:05:38]"/>
            <x15:cachedUniqueName index="1705" name="[Range].[Date Created Conversion].&amp;[2014-12-01T17:43:33]"/>
            <x15:cachedUniqueName index="1706" name="[Range].[Date Created Conversion].&amp;[2014-12-01T17:50:08]"/>
            <x15:cachedUniqueName index="1707" name="[Range].[Date Created Conversion].&amp;[2014-12-01T19:00:28]"/>
            <x15:cachedUniqueName index="1708" name="[Range].[Date Created Conversion].&amp;[2014-12-01T21:33:59]"/>
            <x15:cachedUniqueName index="1709" name="[Range].[Date Created Conversion].&amp;[2014-12-01T21:51:58]"/>
            <x15:cachedUniqueName index="1710" name="[Range].[Date Created Conversion].&amp;[2014-12-02T02:59:03]"/>
            <x15:cachedUniqueName index="1711" name="[Range].[Date Created Conversion].&amp;[2014-12-02T07:54:13]"/>
            <x15:cachedUniqueName index="1712" name="[Range].[Date Created Conversion].&amp;[2014-12-02T08:20:26]"/>
            <x15:cachedUniqueName index="1713" name="[Range].[Date Created Conversion].&amp;[2014-12-02T15:25:53]"/>
            <x15:cachedUniqueName index="1714" name="[Range].[Date Created Conversion].&amp;[2014-12-02T16:13:36]"/>
            <x15:cachedUniqueName index="1715" name="[Range].[Date Created Conversion].&amp;[2014-12-02T16:48:55]"/>
            <x15:cachedUniqueName index="1716" name="[Range].[Date Created Conversion].&amp;[2014-12-02T20:13:14]"/>
            <x15:cachedUniqueName index="1717" name="[Range].[Date Created Conversion].&amp;[2014-12-02T21:37:42]"/>
            <x15:cachedUniqueName index="1718" name="[Range].[Date Created Conversion].&amp;[2014-12-02T22:20:04]"/>
            <x15:cachedUniqueName index="1719" name="[Range].[Date Created Conversion].&amp;[2014-12-03T07:58:03]"/>
            <x15:cachedUniqueName index="1720" name="[Range].[Date Created Conversion].&amp;[2014-12-03T21:14:16]"/>
            <x15:cachedUniqueName index="1721" name="[Range].[Date Created Conversion].&amp;[2014-12-04T00:07:10]"/>
            <x15:cachedUniqueName index="1722" name="[Range].[Date Created Conversion].&amp;[2014-12-04T00:57:52]"/>
            <x15:cachedUniqueName index="1723" name="[Range].[Date Created Conversion].&amp;[2014-12-04T18:43:21]"/>
            <x15:cachedUniqueName index="1724" name="[Range].[Date Created Conversion].&amp;[2014-12-04T21:39:12]"/>
            <x15:cachedUniqueName index="1725" name="[Range].[Date Created Conversion].&amp;[2014-12-05T04:43:58]"/>
            <x15:cachedUniqueName index="1726" name="[Range].[Date Created Conversion].&amp;[2014-12-05T18:14:58]"/>
            <x15:cachedUniqueName index="1727" name="[Range].[Date Created Conversion].&amp;[2014-12-05T22:20:36]"/>
            <x15:cachedUniqueName index="1728" name="[Range].[Date Created Conversion].&amp;[2014-12-07T18:45:47]"/>
            <x15:cachedUniqueName index="1729" name="[Range].[Date Created Conversion].&amp;[2014-12-08T01:37:14]"/>
            <x15:cachedUniqueName index="1730" name="[Range].[Date Created Conversion].&amp;[2014-12-08T13:44:07]"/>
            <x15:cachedUniqueName index="1731" name="[Range].[Date Created Conversion].&amp;[2014-12-08T18:46:10]"/>
            <x15:cachedUniqueName index="1732" name="[Range].[Date Created Conversion].&amp;[2014-12-09T03:26:10]"/>
            <x15:cachedUniqueName index="1733" name="[Range].[Date Created Conversion].&amp;[2014-12-09T16:31:36]"/>
            <x15:cachedUniqueName index="1734" name="[Range].[Date Created Conversion].&amp;[2014-12-09T17:41:23]"/>
            <x15:cachedUniqueName index="1735" name="[Range].[Date Created Conversion].&amp;[2014-12-09T18:33:38]"/>
            <x15:cachedUniqueName index="1736" name="[Range].[Date Created Conversion].&amp;[2014-12-09T20:58:03]"/>
            <x15:cachedUniqueName index="1737" name="[Range].[Date Created Conversion].&amp;[2014-12-09T21:17:41]"/>
            <x15:cachedUniqueName index="1738" name="[Range].[Date Created Conversion].&amp;[2014-12-09T21:42:19]"/>
            <x15:cachedUniqueName index="1739" name="[Range].[Date Created Conversion].&amp;[2014-12-10T02:39:50]"/>
            <x15:cachedUniqueName index="1740" name="[Range].[Date Created Conversion].&amp;[2014-12-10T18:04:06]"/>
            <x15:cachedUniqueName index="1741" name="[Range].[Date Created Conversion].&amp;[2014-12-11T16:37:32]"/>
            <x15:cachedUniqueName index="1742" name="[Range].[Date Created Conversion].&amp;[2014-12-12T01:02:52]"/>
            <x15:cachedUniqueName index="1743" name="[Range].[Date Created Conversion].&amp;[2014-12-12T10:15:24]"/>
            <x15:cachedUniqueName index="1744" name="[Range].[Date Created Conversion].&amp;[2014-12-13T02:36:34]"/>
            <x15:cachedUniqueName index="1745" name="[Range].[Date Created Conversion].&amp;[2014-12-14T19:39:19]"/>
            <x15:cachedUniqueName index="1746" name="[Range].[Date Created Conversion].&amp;[2014-12-15T13:10:19]"/>
            <x15:cachedUniqueName index="1747" name="[Range].[Date Created Conversion].&amp;[2014-12-15T14:48:36]"/>
            <x15:cachedUniqueName index="1748" name="[Range].[Date Created Conversion].&amp;[2014-12-15T19:55:07]"/>
            <x15:cachedUniqueName index="1749" name="[Range].[Date Created Conversion].&amp;[2014-12-15T23:08:15]"/>
            <x15:cachedUniqueName index="1750" name="[Range].[Date Created Conversion].&amp;[2014-12-16T05:56:28]"/>
            <x15:cachedUniqueName index="1751" name="[Range].[Date Created Conversion].&amp;[2014-12-16T15:56:45]"/>
            <x15:cachedUniqueName index="1752" name="[Range].[Date Created Conversion].&amp;[2014-12-16T19:39:40]"/>
            <x15:cachedUniqueName index="1753" name="[Range].[Date Created Conversion].&amp;[2014-12-16T20:29:19]"/>
            <x15:cachedUniqueName index="1754" name="[Range].[Date Created Conversion].&amp;[2014-12-16T21:52:20]"/>
            <x15:cachedUniqueName index="1755" name="[Range].[Date Created Conversion].&amp;[2014-12-16T21:54:55]"/>
            <x15:cachedUniqueName index="1756" name="[Range].[Date Created Conversion].&amp;[2014-12-17T10:30:47]"/>
            <x15:cachedUniqueName index="1757" name="[Range].[Date Created Conversion].&amp;[2014-12-17T12:09:11]"/>
            <x15:cachedUniqueName index="1758" name="[Range].[Date Created Conversion].&amp;[2014-12-17T14:01:07]"/>
            <x15:cachedUniqueName index="1759" name="[Range].[Date Created Conversion].&amp;[2014-12-17T14:03:06]"/>
            <x15:cachedUniqueName index="1760" name="[Range].[Date Created Conversion].&amp;[2014-12-17T14:42:04]"/>
            <x15:cachedUniqueName index="1761" name="[Range].[Date Created Conversion].&amp;[2014-12-17T23:58:02]"/>
            <x15:cachedUniqueName index="1762" name="[Range].[Date Created Conversion].&amp;[2014-12-18T00:32:23]"/>
            <x15:cachedUniqueName index="1763" name="[Range].[Date Created Conversion].&amp;[2014-12-18T12:38:23]"/>
            <x15:cachedUniqueName index="1764" name="[Range].[Date Created Conversion].&amp;[2014-12-18T17:07:23]"/>
            <x15:cachedUniqueName index="1765" name="[Range].[Date Created Conversion].&amp;[2014-12-20T04:11:05]"/>
            <x15:cachedUniqueName index="1766" name="[Range].[Date Created Conversion].&amp;[2014-12-20T17:43:09]"/>
            <x15:cachedUniqueName index="1767" name="[Range].[Date Created Conversion].&amp;[2014-12-20T19:47:03]"/>
            <x15:cachedUniqueName index="1768" name="[Range].[Date Created Conversion].&amp;[2014-12-22T02:01:04]"/>
            <x15:cachedUniqueName index="1769" name="[Range].[Date Created Conversion].&amp;[2014-12-22T18:04:18]"/>
            <x15:cachedUniqueName index="1770" name="[Range].[Date Created Conversion].&amp;[2014-12-22T20:53:30]"/>
            <x15:cachedUniqueName index="1771" name="[Range].[Date Created Conversion].&amp;[2014-12-23T19:58:39]"/>
            <x15:cachedUniqueName index="1772" name="[Range].[Date Created Conversion].&amp;[2014-12-24T12:11:23]"/>
            <x15:cachedUniqueName index="1773" name="[Range].[Date Created Conversion].&amp;[2014-12-26T03:56:39]"/>
            <x15:cachedUniqueName index="1774" name="[Range].[Date Created Conversion].&amp;[2014-12-26T20:39:56]"/>
            <x15:cachedUniqueName index="1775" name="[Range].[Date Created Conversion].&amp;[2014-12-27T07:12:21]"/>
            <x15:cachedUniqueName index="1776" name="[Range].[Date Created Conversion].&amp;[2014-12-29T13:04:38]"/>
            <x15:cachedUniqueName index="1777" name="[Range].[Date Created Conversion].&amp;[2014-12-29T19:37:11]"/>
            <x15:cachedUniqueName index="1778" name="[Range].[Date Created Conversion].&amp;[2014-12-29T22:14:52]"/>
            <x15:cachedUniqueName index="1779" name="[Range].[Date Created Conversion].&amp;[2014-12-30T15:44:00]"/>
            <x15:cachedUniqueName index="1780" name="[Range].[Date Created Conversion].&amp;[2014-12-30T22:45:44]"/>
            <x15:cachedUniqueName index="1781" name="[Range].[Date Created Conversion].&amp;[2014-12-31T16:53:34]"/>
            <x15:cachedUniqueName index="1782" name="[Range].[Date Created Conversion].&amp;[2015-01-01T05:59:59]"/>
            <x15:cachedUniqueName index="1783" name="[Range].[Date Created Conversion].&amp;[2015-01-02T00:31:47]"/>
            <x15:cachedUniqueName index="1784" name="[Range].[Date Created Conversion].&amp;[2015-01-02T21:48:31]"/>
            <x15:cachedUniqueName index="1785" name="[Range].[Date Created Conversion].&amp;[2015-01-03T00:23:42]"/>
            <x15:cachedUniqueName index="1786" name="[Range].[Date Created Conversion].&amp;[2015-01-03T18:55:42]"/>
            <x15:cachedUniqueName index="1787" name="[Range].[Date Created Conversion].&amp;[2015-01-05T11:50:18]"/>
            <x15:cachedUniqueName index="1788" name="[Range].[Date Created Conversion].&amp;[2015-01-05T15:22:29]"/>
            <x15:cachedUniqueName index="1789" name="[Range].[Date Created Conversion].&amp;[2015-01-05T19:36:46]"/>
            <x15:cachedUniqueName index="1790" name="[Range].[Date Created Conversion].&amp;[2015-01-05T23:22:29]"/>
            <x15:cachedUniqueName index="1791" name="[Range].[Date Created Conversion].&amp;[2015-01-06T16:11:18]"/>
            <x15:cachedUniqueName index="1792" name="[Range].[Date Created Conversion].&amp;[2015-01-06T19:44:01]"/>
            <x15:cachedUniqueName index="1793" name="[Range].[Date Created Conversion].&amp;[2015-01-06T23:14:16]"/>
            <x15:cachedUniqueName index="1794" name="[Range].[Date Created Conversion].&amp;[2015-01-07T04:51:43]"/>
            <x15:cachedUniqueName index="1795" name="[Range].[Date Created Conversion].&amp;[2015-01-07T13:13:42]"/>
            <x15:cachedUniqueName index="1796" name="[Range].[Date Created Conversion].&amp;[2015-01-07T15:04:31]"/>
            <x15:cachedUniqueName index="1797" name="[Range].[Date Created Conversion].&amp;[2015-01-07T22:13:21]"/>
            <x15:cachedUniqueName index="1798" name="[Range].[Date Created Conversion].&amp;[2015-01-08T18:26:21]"/>
            <x15:cachedUniqueName index="1799" name="[Range].[Date Created Conversion].&amp;[2015-01-09T01:25:00]"/>
            <x15:cachedUniqueName index="1800" name="[Range].[Date Created Conversion].&amp;[2015-01-09T03:39:39]"/>
            <x15:cachedUniqueName index="1801" name="[Range].[Date Created Conversion].&amp;[2015-01-09T10:11:17]"/>
            <x15:cachedUniqueName index="1802" name="[Range].[Date Created Conversion].&amp;[2015-01-09T21:58:29]"/>
            <x15:cachedUniqueName index="1803" name="[Range].[Date Created Conversion].&amp;[2015-01-10T19:58:33]"/>
            <x15:cachedUniqueName index="1804" name="[Range].[Date Created Conversion].&amp;[2015-01-12T01:12:39]"/>
            <x15:cachedUniqueName index="1805" name="[Range].[Date Created Conversion].&amp;[2015-01-12T02:53:41]"/>
            <x15:cachedUniqueName index="1806" name="[Range].[Date Created Conversion].&amp;[2015-01-12T15:23:40]"/>
            <x15:cachedUniqueName index="1807" name="[Range].[Date Created Conversion].&amp;[2015-01-12T16:57:37]"/>
            <x15:cachedUniqueName index="1808" name="[Range].[Date Created Conversion].&amp;[2015-01-12T19:12:18]"/>
            <x15:cachedUniqueName index="1809" name="[Range].[Date Created Conversion].&amp;[2015-01-12T19:58:45]"/>
            <x15:cachedUniqueName index="1810" name="[Range].[Date Created Conversion].&amp;[2015-01-12T22:31:43]"/>
            <x15:cachedUniqueName index="1811" name="[Range].[Date Created Conversion].&amp;[2015-01-12T23:33:28]"/>
            <x15:cachedUniqueName index="1812" name="[Range].[Date Created Conversion].&amp;[2015-01-13T14:15:42]"/>
            <x15:cachedUniqueName index="1813" name="[Range].[Date Created Conversion].&amp;[2015-01-13T20:14:20]"/>
            <x15:cachedUniqueName index="1814" name="[Range].[Date Created Conversion].&amp;[2015-01-13T21:07:51]"/>
            <x15:cachedUniqueName index="1815" name="[Range].[Date Created Conversion].&amp;[2015-01-13T21:46:34]"/>
            <x15:cachedUniqueName index="1816" name="[Range].[Date Created Conversion].&amp;[2015-01-13T22:15:29]"/>
            <x15:cachedUniqueName index="1817" name="[Range].[Date Created Conversion].&amp;[2015-01-13T23:13:07]"/>
            <x15:cachedUniqueName index="1818" name="[Range].[Date Created Conversion].&amp;[2015-01-14T01:43:02]"/>
            <x15:cachedUniqueName index="1819" name="[Range].[Date Created Conversion].&amp;[2015-01-14T16:14:44]"/>
            <x15:cachedUniqueName index="1820" name="[Range].[Date Created Conversion].&amp;[2015-01-14T22:34:19]"/>
            <x15:cachedUniqueName index="1821" name="[Range].[Date Created Conversion].&amp;[2015-01-14T22:35:54]"/>
            <x15:cachedUniqueName index="1822" name="[Range].[Date Created Conversion].&amp;[2015-01-14T23:58:02]"/>
            <x15:cachedUniqueName index="1823" name="[Range].[Date Created Conversion].&amp;[2015-01-15T14:09:51]"/>
            <x15:cachedUniqueName index="1824" name="[Range].[Date Created Conversion].&amp;[2015-01-15T16:24:37]"/>
            <x15:cachedUniqueName index="1825" name="[Range].[Date Created Conversion].&amp;[2015-01-15T17:42:23]"/>
            <x15:cachedUniqueName index="1826" name="[Range].[Date Created Conversion].&amp;[2015-01-15T18:28:00]"/>
            <x15:cachedUniqueName index="1827" name="[Range].[Date Created Conversion].&amp;[2015-01-15T23:02:10]"/>
            <x15:cachedUniqueName index="1828" name="[Range].[Date Created Conversion].&amp;[2015-01-16T14:05:47]"/>
            <x15:cachedUniqueName index="1829" name="[Range].[Date Created Conversion].&amp;[2015-01-16T16:48:49]"/>
            <x15:cachedUniqueName index="1830" name="[Range].[Date Created Conversion].&amp;[2015-01-16T18:26:50]"/>
            <x15:cachedUniqueName index="1831" name="[Range].[Date Created Conversion].&amp;[2015-01-16T19:21:39]"/>
            <x15:cachedUniqueName index="1832" name="[Range].[Date Created Conversion].&amp;[2015-01-16T20:19:12]"/>
            <x15:cachedUniqueName index="1833" name="[Range].[Date Created Conversion].&amp;[2015-01-16T20:30:07]"/>
            <x15:cachedUniqueName index="1834" name="[Range].[Date Created Conversion].&amp;[2015-01-17T03:21:13]"/>
            <x15:cachedUniqueName index="1835" name="[Range].[Date Created Conversion].&amp;[2015-01-17T07:13:43]"/>
            <x15:cachedUniqueName index="1836" name="[Range].[Date Created Conversion].&amp;[2015-01-17T18:48:03]"/>
            <x15:cachedUniqueName index="1837" name="[Range].[Date Created Conversion].&amp;[2015-01-17T19:58:29]"/>
            <x15:cachedUniqueName index="1838" name="[Range].[Date Created Conversion].&amp;[2015-01-18T00:08:47]"/>
            <x15:cachedUniqueName index="1839" name="[Range].[Date Created Conversion].&amp;[2015-01-18T01:40:47]"/>
            <x15:cachedUniqueName index="1840" name="[Range].[Date Created Conversion].&amp;[2015-01-18T15:52:36]"/>
            <x15:cachedUniqueName index="1841" name="[Range].[Date Created Conversion].&amp;[2015-01-19T03:26:31]"/>
            <x15:cachedUniqueName index="1842" name="[Range].[Date Created Conversion].&amp;[2015-01-19T15:14:22]"/>
            <x15:cachedUniqueName index="1843" name="[Range].[Date Created Conversion].&amp;[2015-01-19T19:38:49]"/>
            <x15:cachedUniqueName index="1844" name="[Range].[Date Created Conversion].&amp;[2015-01-20T16:52:10]"/>
            <x15:cachedUniqueName index="1845" name="[Range].[Date Created Conversion].&amp;[2015-01-20T20:45:48]"/>
            <x15:cachedUniqueName index="1846" name="[Range].[Date Created Conversion].&amp;[2015-01-20T21:19:43]"/>
            <x15:cachedUniqueName index="1847" name="[Range].[Date Created Conversion].&amp;[2015-01-21T03:57:17]"/>
            <x15:cachedUniqueName index="1848" name="[Range].[Date Created Conversion].&amp;[2015-01-21T08:34:13]"/>
            <x15:cachedUniqueName index="1849" name="[Range].[Date Created Conversion].&amp;[2015-01-21T15:18:38]"/>
            <x15:cachedUniqueName index="1850" name="[Range].[Date Created Conversion].&amp;[2015-01-22T04:13:42]"/>
            <x15:cachedUniqueName index="1851" name="[Range].[Date Created Conversion].&amp;[2015-01-22T08:53:50]"/>
            <x15:cachedUniqueName index="1852" name="[Range].[Date Created Conversion].&amp;[2015-01-22T14:31:17]"/>
            <x15:cachedUniqueName index="1853" name="[Range].[Date Created Conversion].&amp;[2015-01-22T16:29:56]"/>
            <x15:cachedUniqueName index="1854" name="[Range].[Date Created Conversion].&amp;[2015-01-22T21:08:54]"/>
            <x15:cachedUniqueName index="1855" name="[Range].[Date Created Conversion].&amp;[2015-01-22T22:05:25]"/>
            <x15:cachedUniqueName index="1856" name="[Range].[Date Created Conversion].&amp;[2015-01-22T22:11:58]"/>
            <x15:cachedUniqueName index="1857" name="[Range].[Date Created Conversion].&amp;[2015-01-23T01:21:47]"/>
            <x15:cachedUniqueName index="1858" name="[Range].[Date Created Conversion].&amp;[2015-01-23T03:18:58]"/>
            <x15:cachedUniqueName index="1859" name="[Range].[Date Created Conversion].&amp;[2015-01-23T08:29:23]"/>
            <x15:cachedUniqueName index="1860" name="[Range].[Date Created Conversion].&amp;[2015-01-23T19:59:14]"/>
            <x15:cachedUniqueName index="1861" name="[Range].[Date Created Conversion].&amp;[2015-01-23T20:09:13]"/>
            <x15:cachedUniqueName index="1862" name="[Range].[Date Created Conversion].&amp;[2015-01-23T20:34:04]"/>
            <x15:cachedUniqueName index="1863" name="[Range].[Date Created Conversion].&amp;[2015-01-24T02:51:10]"/>
            <x15:cachedUniqueName index="1864" name="[Range].[Date Created Conversion].&amp;[2015-01-24T11:55:03]"/>
            <x15:cachedUniqueName index="1865" name="[Range].[Date Created Conversion].&amp;[2015-01-25T01:42:42]"/>
            <x15:cachedUniqueName index="1866" name="[Range].[Date Created Conversion].&amp;[2015-01-25T03:15:40]"/>
            <x15:cachedUniqueName index="1867" name="[Range].[Date Created Conversion].&amp;[2015-01-25T21:47:19]"/>
            <x15:cachedUniqueName index="1868" name="[Range].[Date Created Conversion].&amp;[2015-01-27T00:16:12]"/>
            <x15:cachedUniqueName index="1869" name="[Range].[Date Created Conversion].&amp;[2015-01-27T03:19:55]"/>
            <x15:cachedUniqueName index="1870" name="[Range].[Date Created Conversion].&amp;[2015-01-27T08:41:33]"/>
            <x15:cachedUniqueName index="1871" name="[Range].[Date Created Conversion].&amp;[2015-01-27T11:19:12]"/>
            <x15:cachedUniqueName index="1872" name="[Range].[Date Created Conversion].&amp;[2015-01-27T15:09:41]"/>
            <x15:cachedUniqueName index="1873" name="[Range].[Date Created Conversion].&amp;[2015-01-27T16:00:20]"/>
            <x15:cachedUniqueName index="1874" name="[Range].[Date Created Conversion].&amp;[2015-01-27T18:28:38]"/>
            <x15:cachedUniqueName index="1875" name="[Range].[Date Created Conversion].&amp;[2015-01-27T20:00:22]"/>
            <x15:cachedUniqueName index="1876" name="[Range].[Date Created Conversion].&amp;[2015-01-27T20:06:04]"/>
            <x15:cachedUniqueName index="1877" name="[Range].[Date Created Conversion].&amp;[2015-01-27T21:13:54]"/>
            <x15:cachedUniqueName index="1878" name="[Range].[Date Created Conversion].&amp;[2015-01-27T22:17:09]"/>
            <x15:cachedUniqueName index="1879" name="[Range].[Date Created Conversion].&amp;[2015-01-27T23:09:48]"/>
            <x15:cachedUniqueName index="1880" name="[Range].[Date Created Conversion].&amp;[2015-01-28T04:02:41]"/>
            <x15:cachedUniqueName index="1881" name="[Range].[Date Created Conversion].&amp;[2015-01-28T06:00:18]"/>
            <x15:cachedUniqueName index="1882" name="[Range].[Date Created Conversion].&amp;[2015-01-28T12:14:45]"/>
            <x15:cachedUniqueName index="1883" name="[Range].[Date Created Conversion].&amp;[2015-01-28T16:37:59]"/>
            <x15:cachedUniqueName index="1884" name="[Range].[Date Created Conversion].&amp;[2015-01-28T17:11:15]"/>
            <x15:cachedUniqueName index="1885" name="[Range].[Date Created Conversion].&amp;[2015-01-28T19:49:06]"/>
            <x15:cachedUniqueName index="1886" name="[Range].[Date Created Conversion].&amp;[2015-01-29T00:01:34]"/>
            <x15:cachedUniqueName index="1887" name="[Range].[Date Created Conversion].&amp;[2015-01-29T07:32:16]"/>
            <x15:cachedUniqueName index="1888" name="[Range].[Date Created Conversion].&amp;[2015-01-29T12:24:20]"/>
            <x15:cachedUniqueName index="1889" name="[Range].[Date Created Conversion].&amp;[2015-01-29T13:45:08]"/>
            <x15:cachedUniqueName index="1890" name="[Range].[Date Created Conversion].&amp;[2015-01-29T14:00:59]"/>
            <x15:cachedUniqueName index="1891" name="[Range].[Date Created Conversion].&amp;[2015-01-29T20:17:35]"/>
            <x15:cachedUniqueName index="1892" name="[Range].[Date Created Conversion].&amp;[2015-01-30T08:08:41]"/>
            <x15:cachedUniqueName index="1893" name="[Range].[Date Created Conversion].&amp;[2015-01-30T15:21:16]"/>
            <x15:cachedUniqueName index="1894" name="[Range].[Date Created Conversion].&amp;[2015-01-30T18:07:20]"/>
            <x15:cachedUniqueName index="1895" name="[Range].[Date Created Conversion].&amp;[2015-01-30T20:33:49]"/>
            <x15:cachedUniqueName index="1896" name="[Range].[Date Created Conversion].&amp;[2015-01-30T22:16:41]"/>
            <x15:cachedUniqueName index="1897" name="[Range].[Date Created Conversion].&amp;[2015-01-30T23:02:35]"/>
            <x15:cachedUniqueName index="1898" name="[Range].[Date Created Conversion].&amp;[2015-01-31T00:42:05]"/>
            <x15:cachedUniqueName index="1899" name="[Range].[Date Created Conversion].&amp;[2015-02-01T05:51:46]"/>
            <x15:cachedUniqueName index="1900" name="[Range].[Date Created Conversion].&amp;[2015-02-01T16:54:31]"/>
            <x15:cachedUniqueName index="1901" name="[Range].[Date Created Conversion].&amp;[2015-02-01T23:53:39]"/>
            <x15:cachedUniqueName index="1902" name="[Range].[Date Created Conversion].&amp;[2015-02-02T02:00:20]"/>
            <x15:cachedUniqueName index="1903" name="[Range].[Date Created Conversion].&amp;[2015-02-02T14:22:30]"/>
            <x15:cachedUniqueName index="1904" name="[Range].[Date Created Conversion].&amp;[2015-02-02T18:57:27]"/>
            <x15:cachedUniqueName index="1905" name="[Range].[Date Created Conversion].&amp;[2015-02-02T18:59:23]"/>
            <x15:cachedUniqueName index="1906" name="[Range].[Date Created Conversion].&amp;[2015-02-02T22:31:01]"/>
            <x15:cachedUniqueName index="1907" name="[Range].[Date Created Conversion].&amp;[2015-02-02T22:49:21]"/>
            <x15:cachedUniqueName index="1908" name="[Range].[Date Created Conversion].&amp;[2015-02-02T23:40:15]"/>
            <x15:cachedUniqueName index="1909" name="[Range].[Date Created Conversion].&amp;[2015-02-03T17:17:27]"/>
            <x15:cachedUniqueName index="1910" name="[Range].[Date Created Conversion].&amp;[2015-02-03T19:47:59]"/>
            <x15:cachedUniqueName index="1911" name="[Range].[Date Created Conversion].&amp;[2015-02-04T04:40:47]"/>
            <x15:cachedUniqueName index="1912" name="[Range].[Date Created Conversion].&amp;[2015-02-04T09:13:47]"/>
            <x15:cachedUniqueName index="1913" name="[Range].[Date Created Conversion].&amp;[2015-02-04T21:04:52]"/>
            <x15:cachedUniqueName index="1914" name="[Range].[Date Created Conversion].&amp;[2015-02-04T22:49:34]"/>
            <x15:cachedUniqueName index="1915" name="[Range].[Date Created Conversion].&amp;[2015-02-05T15:18:45]"/>
            <x15:cachedUniqueName index="1916" name="[Range].[Date Created Conversion].&amp;[2015-02-05T19:55:01]"/>
            <x15:cachedUniqueName index="1917" name="[Range].[Date Created Conversion].&amp;[2015-02-05T19:57:37]"/>
            <x15:cachedUniqueName index="1918" name="[Range].[Date Created Conversion].&amp;[2015-02-06T04:55:12]"/>
            <x15:cachedUniqueName index="1919" name="[Range].[Date Created Conversion].&amp;[2015-02-06T05:14:57]"/>
            <x15:cachedUniqueName index="1920" name="[Range].[Date Created Conversion].&amp;[2015-02-06T13:57:05]"/>
            <x15:cachedUniqueName index="1921" name="[Range].[Date Created Conversion].&amp;[2015-02-06T17:08:25]"/>
            <x15:cachedUniqueName index="1922" name="[Range].[Date Created Conversion].&amp;[2015-02-06T17:50:03]"/>
            <x15:cachedUniqueName index="1923" name="[Range].[Date Created Conversion].&amp;[2015-02-07T04:44:52]"/>
            <x15:cachedUniqueName index="1924" name="[Range].[Date Created Conversion].&amp;[2015-02-07T14:46:29]"/>
            <x15:cachedUniqueName index="1925" name="[Range].[Date Created Conversion].&amp;[2015-02-07T16:13:46]"/>
            <x15:cachedUniqueName index="1926" name="[Range].[Date Created Conversion].&amp;[2015-02-08T03:39:49]"/>
            <x15:cachedUniqueName index="1927" name="[Range].[Date Created Conversion].&amp;[2015-02-08T14:32:02]"/>
            <x15:cachedUniqueName index="1928" name="[Range].[Date Created Conversion].&amp;[2015-02-09T04:26:23]"/>
            <x15:cachedUniqueName index="1929" name="[Range].[Date Created Conversion].&amp;[2015-02-09T06:32:54]"/>
            <x15:cachedUniqueName index="1930" name="[Range].[Date Created Conversion].&amp;[2015-02-09T17:05:07]"/>
            <x15:cachedUniqueName index="1931" name="[Range].[Date Created Conversion].&amp;[2015-02-09T17:23:56]"/>
            <x15:cachedUniqueName index="1932" name="[Range].[Date Created Conversion].&amp;[2015-02-09T18:22:59]"/>
            <x15:cachedUniqueName index="1933" name="[Range].[Date Created Conversion].&amp;[2015-02-09T22:16:17]"/>
            <x15:cachedUniqueName index="1934" name="[Range].[Date Created Conversion].&amp;[2015-02-10T00:45:52]"/>
            <x15:cachedUniqueName index="1935" name="[Range].[Date Created Conversion].&amp;[2015-02-10T12:07:43]"/>
            <x15:cachedUniqueName index="1936" name="[Range].[Date Created Conversion].&amp;[2015-02-10T18:49:11]"/>
            <x15:cachedUniqueName index="1937" name="[Range].[Date Created Conversion].&amp;[2015-02-10T20:13:02]"/>
            <x15:cachedUniqueName index="1938" name="[Range].[Date Created Conversion].&amp;[2015-02-10T20:43:15]"/>
            <x15:cachedUniqueName index="1939" name="[Range].[Date Created Conversion].&amp;[2015-02-10T22:58:32]"/>
            <x15:cachedUniqueName index="1940" name="[Range].[Date Created Conversion].&amp;[2015-02-11T01:44:45]"/>
            <x15:cachedUniqueName index="1941" name="[Range].[Date Created Conversion].&amp;[2015-02-11T18:57:36]"/>
            <x15:cachedUniqueName index="1942" name="[Range].[Date Created Conversion].&amp;[2015-02-12T01:20:16]"/>
            <x15:cachedUniqueName index="1943" name="[Range].[Date Created Conversion].&amp;[2015-02-12T01:50:01]"/>
            <x15:cachedUniqueName index="1944" name="[Range].[Date Created Conversion].&amp;[2015-02-12T03:05:08]"/>
            <x15:cachedUniqueName index="1945" name="[Range].[Date Created Conversion].&amp;[2015-02-12T09:28:43]"/>
            <x15:cachedUniqueName index="1946" name="[Range].[Date Created Conversion].&amp;[2015-02-12T17:23:12]"/>
            <x15:cachedUniqueName index="1947" name="[Range].[Date Created Conversion].&amp;[2015-02-12T18:17:52]"/>
            <x15:cachedUniqueName index="1948" name="[Range].[Date Created Conversion].&amp;[2015-02-12T19:30:02]"/>
            <x15:cachedUniqueName index="1949" name="[Range].[Date Created Conversion].&amp;[2015-02-12T21:37:23]"/>
            <x15:cachedUniqueName index="1950" name="[Range].[Date Created Conversion].&amp;[2015-02-13T04:21:58]"/>
            <x15:cachedUniqueName index="1951" name="[Range].[Date Created Conversion].&amp;[2015-02-13T17:04:53]"/>
            <x15:cachedUniqueName index="1952" name="[Range].[Date Created Conversion].&amp;[2015-02-13T19:31:59]"/>
            <x15:cachedUniqueName index="1953" name="[Range].[Date Created Conversion].&amp;[2015-02-14T17:11:56]"/>
            <x15:cachedUniqueName index="1954" name="[Range].[Date Created Conversion].&amp;[2015-02-14T17:35:52]"/>
            <x15:cachedUniqueName index="1955" name="[Range].[Date Created Conversion].&amp;[2015-02-14T20:00:37]"/>
            <x15:cachedUniqueName index="1956" name="[Range].[Date Created Conversion].&amp;[2015-02-15T00:12:03]"/>
            <x15:cachedUniqueName index="1957" name="[Range].[Date Created Conversion].&amp;[2015-02-15T00:28:17]"/>
            <x15:cachedUniqueName index="1958" name="[Range].[Date Created Conversion].&amp;[2015-02-15T23:35:47]"/>
            <x15:cachedUniqueName index="1959" name="[Range].[Date Created Conversion].&amp;[2015-02-16T03:34:24]"/>
            <x15:cachedUniqueName index="1960" name="[Range].[Date Created Conversion].&amp;[2015-02-17T15:05:20]"/>
            <x15:cachedUniqueName index="1961" name="[Range].[Date Created Conversion].&amp;[2015-02-17T16:00:28]"/>
            <x15:cachedUniqueName index="1962" name="[Range].[Date Created Conversion].&amp;[2015-02-17T18:45:23]"/>
            <x15:cachedUniqueName index="1963" name="[Range].[Date Created Conversion].&amp;[2015-02-17T19:15:30]"/>
            <x15:cachedUniqueName index="1964" name="[Range].[Date Created Conversion].&amp;[2015-02-17T20:02:50]"/>
            <x15:cachedUniqueName index="1965" name="[Range].[Date Created Conversion].&amp;[2015-02-17T22:31:27]"/>
            <x15:cachedUniqueName index="1966" name="[Range].[Date Created Conversion].&amp;[2015-02-17T22:47:44]"/>
            <x15:cachedUniqueName index="1967" name="[Range].[Date Created Conversion].&amp;[2015-02-18T01:11:06]"/>
            <x15:cachedUniqueName index="1968" name="[Range].[Date Created Conversion].&amp;[2015-02-18T01:13:44]"/>
            <x15:cachedUniqueName index="1969" name="[Range].[Date Created Conversion].&amp;[2015-02-18T02:32:48]"/>
            <x15:cachedUniqueName index="1970" name="[Range].[Date Created Conversion].&amp;[2015-02-18T04:45:32]"/>
            <x15:cachedUniqueName index="1971" name="[Range].[Date Created Conversion].&amp;[2015-02-18T16:07:12]"/>
            <x15:cachedUniqueName index="1972" name="[Range].[Date Created Conversion].&amp;[2015-02-18T16:08:52]"/>
            <x15:cachedUniqueName index="1973" name="[Range].[Date Created Conversion].&amp;[2015-02-18T16:54:11]"/>
            <x15:cachedUniqueName index="1974" name="[Range].[Date Created Conversion].&amp;[2015-02-18T17:19:46]"/>
            <x15:cachedUniqueName index="1975" name="[Range].[Date Created Conversion].&amp;[2015-02-18T17:34:59]"/>
            <x15:cachedUniqueName index="1976" name="[Range].[Date Created Conversion].&amp;[2015-02-18T17:35:38]"/>
            <x15:cachedUniqueName index="1977" name="[Range].[Date Created Conversion].&amp;[2015-02-18T22:00:22]"/>
            <x15:cachedUniqueName index="1978" name="[Range].[Date Created Conversion].&amp;[2015-02-19T00:35:10]"/>
            <x15:cachedUniqueName index="1979" name="[Range].[Date Created Conversion].&amp;[2015-02-19T17:51:38]"/>
            <x15:cachedUniqueName index="1980" name="[Range].[Date Created Conversion].&amp;[2015-02-19T20:22:38]"/>
            <x15:cachedUniqueName index="1981" name="[Range].[Date Created Conversion].&amp;[2015-02-20T06:39:10]"/>
            <x15:cachedUniqueName index="1982" name="[Range].[Date Created Conversion].&amp;[2015-02-20T14:25:26]"/>
            <x15:cachedUniqueName index="1983" name="[Range].[Date Created Conversion].&amp;[2015-02-20T17:07:15]"/>
            <x15:cachedUniqueName index="1984" name="[Range].[Date Created Conversion].&amp;[2015-02-20T17:45:19]"/>
            <x15:cachedUniqueName index="1985" name="[Range].[Date Created Conversion].&amp;[2015-02-20T23:20:52]"/>
            <x15:cachedUniqueName index="1986" name="[Range].[Date Created Conversion].&amp;[2015-02-21T00:18:54]"/>
            <x15:cachedUniqueName index="1987" name="[Range].[Date Created Conversion].&amp;[2015-02-21T02:11:57]"/>
            <x15:cachedUniqueName index="1988" name="[Range].[Date Created Conversion].&amp;[2015-02-21T03:10:44]"/>
            <x15:cachedUniqueName index="1989" name="[Range].[Date Created Conversion].&amp;[2015-02-21T15:38:04]"/>
            <x15:cachedUniqueName index="1990" name="[Range].[Date Created Conversion].&amp;[2015-02-22T04:34:59]"/>
            <x15:cachedUniqueName index="1991" name="[Range].[Date Created Conversion].&amp;[2015-02-22T06:40:07]"/>
            <x15:cachedUniqueName index="1992" name="[Range].[Date Created Conversion].&amp;[2015-02-22T12:53:12]"/>
            <x15:cachedUniqueName index="1993" name="[Range].[Date Created Conversion].&amp;[2015-02-22T21:11:45]"/>
            <x15:cachedUniqueName index="1994" name="[Range].[Date Created Conversion].&amp;[2015-02-23T05:38:49]"/>
            <x15:cachedUniqueName index="1995" name="[Range].[Date Created Conversion].&amp;[2015-02-23T08:01:00]"/>
            <x15:cachedUniqueName index="1996" name="[Range].[Date Created Conversion].&amp;[2015-02-23T14:29:35]"/>
            <x15:cachedUniqueName index="1997" name="[Range].[Date Created Conversion].&amp;[2015-02-23T17:16:17]"/>
            <x15:cachedUniqueName index="1998" name="[Range].[Date Created Conversion].&amp;[2015-02-23T19:01:10]"/>
            <x15:cachedUniqueName index="1999" name="[Range].[Date Created Conversion].&amp;[2015-02-23T19:25:49]"/>
            <x15:cachedUniqueName index="2000" name="[Range].[Date Created Conversion].&amp;[2015-02-23T21:41:52]"/>
            <x15:cachedUniqueName index="2001" name="[Range].[Date Created Conversion].&amp;[2015-02-23T22:36:06]"/>
            <x15:cachedUniqueName index="2002" name="[Range].[Date Created Conversion].&amp;[2015-02-24T02:03:29]"/>
            <x15:cachedUniqueName index="2003" name="[Range].[Date Created Conversion].&amp;[2015-02-24T06:28:50]"/>
            <x15:cachedUniqueName index="2004" name="[Range].[Date Created Conversion].&amp;[2015-02-24T10:53:39]"/>
            <x15:cachedUniqueName index="2005" name="[Range].[Date Created Conversion].&amp;[2015-02-24T16:49:54]"/>
            <x15:cachedUniqueName index="2006" name="[Range].[Date Created Conversion].&amp;[2015-02-24T23:17:51]"/>
            <x15:cachedUniqueName index="2007" name="[Range].[Date Created Conversion].&amp;[2015-02-25T00:02:36]"/>
            <x15:cachedUniqueName index="2008" name="[Range].[Date Created Conversion].&amp;[2015-02-25T00:14:07]"/>
            <x15:cachedUniqueName index="2009" name="[Range].[Date Created Conversion].&amp;[2015-02-25T00:51:19]"/>
            <x15:cachedUniqueName index="2010" name="[Range].[Date Created Conversion].&amp;[2015-02-25T01:05:32]"/>
            <x15:cachedUniqueName index="2011" name="[Range].[Date Created Conversion].&amp;[2015-02-25T16:24:52]"/>
            <x15:cachedUniqueName index="2012" name="[Range].[Date Created Conversion].&amp;[2015-02-25T21:55:59]"/>
            <x15:cachedUniqueName index="2013" name="[Range].[Date Created Conversion].&amp;[2015-02-26T02:46:48]"/>
            <x15:cachedUniqueName index="2014" name="[Range].[Date Created Conversion].&amp;[2015-02-26T03:43:06]"/>
            <x15:cachedUniqueName index="2015" name="[Range].[Date Created Conversion].&amp;[2015-02-26T05:05:59]"/>
            <x15:cachedUniqueName index="2016" name="[Range].[Date Created Conversion].&amp;[2015-02-26T16:42:10]"/>
            <x15:cachedUniqueName index="2017" name="[Range].[Date Created Conversion].&amp;[2015-02-26T23:07:06]"/>
            <x15:cachedUniqueName index="2018" name="[Range].[Date Created Conversion].&amp;[2015-02-27T00:31:51]"/>
            <x15:cachedUniqueName index="2019" name="[Range].[Date Created Conversion].&amp;[2015-02-27T07:06:50]"/>
            <x15:cachedUniqueName index="2020" name="[Range].[Date Created Conversion].&amp;[2015-02-27T16:19:54]"/>
            <x15:cachedUniqueName index="2021" name="[Range].[Date Created Conversion].&amp;[2015-02-27T20:01:36]"/>
            <x15:cachedUniqueName index="2022" name="[Range].[Date Created Conversion].&amp;[2015-02-28T17:19:25]"/>
            <x15:cachedUniqueName index="2023" name="[Range].[Date Created Conversion].&amp;[2015-02-28T20:52:30]"/>
            <x15:cachedUniqueName index="2024" name="[Range].[Date Created Conversion].&amp;[2015-03-01T05:13:05]"/>
            <x15:cachedUniqueName index="2025" name="[Range].[Date Created Conversion].&amp;[2015-03-01T05:16:54]"/>
            <x15:cachedUniqueName index="2026" name="[Range].[Date Created Conversion].&amp;[2015-03-01T15:39:51]"/>
            <x15:cachedUniqueName index="2027" name="[Range].[Date Created Conversion].&amp;[2015-03-01T18:51:17]"/>
            <x15:cachedUniqueName index="2028" name="[Range].[Date Created Conversion].&amp;[2015-03-01T19:04:04]"/>
            <x15:cachedUniqueName index="2029" name="[Range].[Date Created Conversion].&amp;[2015-03-02T01:16:51]"/>
            <x15:cachedUniqueName index="2030" name="[Range].[Date Created Conversion].&amp;[2015-03-02T02:01:30]"/>
            <x15:cachedUniqueName index="2031" name="[Range].[Date Created Conversion].&amp;[2015-03-02T04:34:36]"/>
            <x15:cachedUniqueName index="2032" name="[Range].[Date Created Conversion].&amp;[2015-03-02T18:00:26]"/>
            <x15:cachedUniqueName index="2033" name="[Range].[Date Created Conversion].&amp;[2015-03-02T18:59:52]"/>
            <x15:cachedUniqueName index="2034" name="[Range].[Date Created Conversion].&amp;[2015-03-02T19:39:05]"/>
            <x15:cachedUniqueName index="2035" name="[Range].[Date Created Conversion].&amp;[2015-03-02T21:17:48]"/>
            <x15:cachedUniqueName index="2036" name="[Range].[Date Created Conversion].&amp;[2015-03-02T21:32:43]"/>
            <x15:cachedUniqueName index="2037" name="[Range].[Date Created Conversion].&amp;[2015-03-02T21:51:49]"/>
            <x15:cachedUniqueName index="2038" name="[Range].[Date Created Conversion].&amp;[2015-03-03T17:36:22]"/>
            <x15:cachedUniqueName index="2039" name="[Range].[Date Created Conversion].&amp;[2015-03-03T23:00:37]"/>
            <x15:cachedUniqueName index="2040" name="[Range].[Date Created Conversion].&amp;[2015-03-04T00:16:46]"/>
            <x15:cachedUniqueName index="2041" name="[Range].[Date Created Conversion].&amp;[2015-03-04T05:37:30]"/>
            <x15:cachedUniqueName index="2042" name="[Range].[Date Created Conversion].&amp;[2015-03-04T14:59:01]"/>
            <x15:cachedUniqueName index="2043" name="[Range].[Date Created Conversion].&amp;[2015-03-04T17:20:13]"/>
            <x15:cachedUniqueName index="2044" name="[Range].[Date Created Conversion].&amp;[2015-03-04T21:02:33]"/>
            <x15:cachedUniqueName index="2045" name="[Range].[Date Created Conversion].&amp;[2015-03-04T22:10:05]"/>
            <x15:cachedUniqueName index="2046" name="[Range].[Date Created Conversion].&amp;[2015-03-04T22:44:10]"/>
            <x15:cachedUniqueName index="2047" name="[Range].[Date Created Conversion].&amp;[2015-03-04T23:47:23]"/>
            <x15:cachedUniqueName index="2048" name="[Range].[Date Created Conversion].&amp;[2015-03-05T05:01:06]"/>
            <x15:cachedUniqueName index="2049" name="[Range].[Date Created Conversion].&amp;[2015-03-05T07:22:05]"/>
            <x15:cachedUniqueName index="2050" name="[Range].[Date Created Conversion].&amp;[2015-03-05T15:43:57]"/>
            <x15:cachedUniqueName index="2051" name="[Range].[Date Created Conversion].&amp;[2015-03-05T19:10:37]"/>
            <x15:cachedUniqueName index="2052" name="[Range].[Date Created Conversion].&amp;[2015-03-05T19:53:49]"/>
            <x15:cachedUniqueName index="2053" name="[Range].[Date Created Conversion].&amp;[2015-03-05T21:19:17]"/>
            <x15:cachedUniqueName index="2054" name="[Range].[Date Created Conversion].&amp;[2015-03-06T02:30:22]"/>
            <x15:cachedUniqueName index="2055" name="[Range].[Date Created Conversion].&amp;[2015-03-06T09:23:41]"/>
            <x15:cachedUniqueName index="2056" name="[Range].[Date Created Conversion].&amp;[2015-03-06T21:40:57]"/>
            <x15:cachedUniqueName index="2057" name="[Range].[Date Created Conversion].&amp;[2015-03-07T01:08:46]"/>
            <x15:cachedUniqueName index="2058" name="[Range].[Date Created Conversion].&amp;[2015-03-07T16:15:45]"/>
            <x15:cachedUniqueName index="2059" name="[Range].[Date Created Conversion].&amp;[2015-03-09T08:53:21]"/>
            <x15:cachedUniqueName index="2060" name="[Range].[Date Created Conversion].&amp;[2015-03-09T11:42:59]"/>
            <x15:cachedUniqueName index="2061" name="[Range].[Date Created Conversion].&amp;[2015-03-09T13:49:48]"/>
            <x15:cachedUniqueName index="2062" name="[Range].[Date Created Conversion].&amp;[2015-03-09T17:42:49]"/>
            <x15:cachedUniqueName index="2063" name="[Range].[Date Created Conversion].&amp;[2015-03-09T18:12:56]"/>
            <x15:cachedUniqueName index="2064" name="[Range].[Date Created Conversion].&amp;[2015-03-09T18:58:47]"/>
            <x15:cachedUniqueName index="2065" name="[Range].[Date Created Conversion].&amp;[2015-03-10T15:51:24]"/>
            <x15:cachedUniqueName index="2066" name="[Range].[Date Created Conversion].&amp;[2015-03-10T19:09:22]"/>
            <x15:cachedUniqueName index="2067" name="[Range].[Date Created Conversion].&amp;[2015-03-10T22:58:54]"/>
            <x15:cachedUniqueName index="2068" name="[Range].[Date Created Conversion].&amp;[2015-03-11T01:27:22]"/>
            <x15:cachedUniqueName index="2069" name="[Range].[Date Created Conversion].&amp;[2015-03-11T05:16:22]"/>
            <x15:cachedUniqueName index="2070" name="[Range].[Date Created Conversion].&amp;[2015-03-11T22:27:28]"/>
            <x15:cachedUniqueName index="2071" name="[Range].[Date Created Conversion].&amp;[2015-03-12T04:06:32]"/>
            <x15:cachedUniqueName index="2072" name="[Range].[Date Created Conversion].&amp;[2015-03-12T19:22:39]"/>
            <x15:cachedUniqueName index="2073" name="[Range].[Date Created Conversion].&amp;[2015-03-12T22:37:23]"/>
            <x15:cachedUniqueName index="2074" name="[Range].[Date Created Conversion].&amp;[2015-03-12T23:31:11]"/>
            <x15:cachedUniqueName index="2075" name="[Range].[Date Created Conversion].&amp;[2015-03-13T02:12:42]"/>
            <x15:cachedUniqueName index="2076" name="[Range].[Date Created Conversion].&amp;[2015-03-13T03:07:13]"/>
            <x15:cachedUniqueName index="2077" name="[Range].[Date Created Conversion].&amp;[2015-03-14T02:51:57]"/>
            <x15:cachedUniqueName index="2078" name="[Range].[Date Created Conversion].&amp;[2015-03-14T03:06:20]"/>
            <x15:cachedUniqueName index="2079" name="[Range].[Date Created Conversion].&amp;[2015-03-14T15:59:35]"/>
            <x15:cachedUniqueName index="2080" name="[Range].[Date Created Conversion].&amp;[2015-03-15T05:19:57]"/>
            <x15:cachedUniqueName index="2081" name="[Range].[Date Created Conversion].&amp;[2015-03-15T08:17:06]"/>
            <x15:cachedUniqueName index="2082" name="[Range].[Date Created Conversion].&amp;[2015-03-15T19:00:33]"/>
            <x15:cachedUniqueName index="2083" name="[Range].[Date Created Conversion].&amp;[2015-03-15T19:02:06]"/>
            <x15:cachedUniqueName index="2084" name="[Range].[Date Created Conversion].&amp;[2015-03-15T23:56:12]"/>
            <x15:cachedUniqueName index="2085" name="[Range].[Date Created Conversion].&amp;[2015-03-16T15:04:49]"/>
            <x15:cachedUniqueName index="2086" name="[Range].[Date Created Conversion].&amp;[2015-03-16T17:53:38]"/>
            <x15:cachedUniqueName index="2087" name="[Range].[Date Created Conversion].&amp;[2015-03-16T20:35:29]"/>
            <x15:cachedUniqueName index="2088" name="[Range].[Date Created Conversion].&amp;[2015-03-16T21:54:53]"/>
            <x15:cachedUniqueName index="2089" name="[Range].[Date Created Conversion].&amp;[2015-03-17T18:10:33]"/>
            <x15:cachedUniqueName index="2090" name="[Range].[Date Created Conversion].&amp;[2015-03-18T12:22:05]"/>
            <x15:cachedUniqueName index="2091" name="[Range].[Date Created Conversion].&amp;[2015-03-18T17:33:02]"/>
            <x15:cachedUniqueName index="2092" name="[Range].[Date Created Conversion].&amp;[2015-03-18T18:30:52]"/>
            <x15:cachedUniqueName index="2093" name="[Range].[Date Created Conversion].&amp;[2015-03-18T20:45:05]"/>
            <x15:cachedUniqueName index="2094" name="[Range].[Date Created Conversion].&amp;[2015-03-18T21:41:10]"/>
            <x15:cachedUniqueName index="2095" name="[Range].[Date Created Conversion].&amp;[2015-03-19T01:40:10]"/>
            <x15:cachedUniqueName index="2096" name="[Range].[Date Created Conversion].&amp;[2015-03-19T13:48:48]"/>
            <x15:cachedUniqueName index="2097" name="[Range].[Date Created Conversion].&amp;[2015-03-19T13:55:20]"/>
            <x15:cachedUniqueName index="2098" name="[Range].[Date Created Conversion].&amp;[2015-03-19T16:52:02]"/>
            <x15:cachedUniqueName index="2099" name="[Range].[Date Created Conversion].&amp;[2015-03-19T19:16:03]"/>
            <x15:cachedUniqueName index="2100" name="[Range].[Date Created Conversion].&amp;[2015-03-20T01:40:38]"/>
            <x15:cachedUniqueName index="2101" name="[Range].[Date Created Conversion].&amp;[2015-03-20T01:41:39]"/>
            <x15:cachedUniqueName index="2102" name="[Range].[Date Created Conversion].&amp;[2015-03-20T21:29:34]"/>
            <x15:cachedUniqueName index="2103" name="[Range].[Date Created Conversion].&amp;[2015-03-21T21:09:25]"/>
            <x15:cachedUniqueName index="2104" name="[Range].[Date Created Conversion].&amp;[2015-03-23T14:45:31]"/>
            <x15:cachedUniqueName index="2105" name="[Range].[Date Created Conversion].&amp;[2015-03-23T19:28:25]"/>
            <x15:cachedUniqueName index="2106" name="[Range].[Date Created Conversion].&amp;[2015-03-23T19:56:26]"/>
            <x15:cachedUniqueName index="2107" name="[Range].[Date Created Conversion].&amp;[2015-03-24T08:14:03]"/>
            <x15:cachedUniqueName index="2108" name="[Range].[Date Created Conversion].&amp;[2015-03-24T16:01:58]"/>
            <x15:cachedUniqueName index="2109" name="[Range].[Date Created Conversion].&amp;[2015-03-24T18:26:00]"/>
            <x15:cachedUniqueName index="2110" name="[Range].[Date Created Conversion].&amp;[2015-03-24T19:00:55]"/>
            <x15:cachedUniqueName index="2111" name="[Range].[Date Created Conversion].&amp;[2015-03-24T19:16:46]"/>
            <x15:cachedUniqueName index="2112" name="[Range].[Date Created Conversion].&amp;[2015-03-24T21:05:38]"/>
            <x15:cachedUniqueName index="2113" name="[Range].[Date Created Conversion].&amp;[2015-03-25T01:39:31]"/>
            <x15:cachedUniqueName index="2114" name="[Range].[Date Created Conversion].&amp;[2015-03-25T17:22:07]"/>
            <x15:cachedUniqueName index="2115" name="[Range].[Date Created Conversion].&amp;[2015-03-25T21:52:21]"/>
            <x15:cachedUniqueName index="2116" name="[Range].[Date Created Conversion].&amp;[2015-03-26T09:54:05]"/>
            <x15:cachedUniqueName index="2117" name="[Range].[Date Created Conversion].&amp;[2015-03-26T11:27:36]"/>
            <x15:cachedUniqueName index="2118" name="[Range].[Date Created Conversion].&amp;[2015-03-26T17:22:37]"/>
            <x15:cachedUniqueName index="2119" name="[Range].[Date Created Conversion].&amp;[2015-03-26T17:28:21]"/>
            <x15:cachedUniqueName index="2120" name="[Range].[Date Created Conversion].&amp;[2015-03-26T19:59:22]"/>
            <x15:cachedUniqueName index="2121" name="[Range].[Date Created Conversion].&amp;[2015-03-26T20:17:06]"/>
            <x15:cachedUniqueName index="2122" name="[Range].[Date Created Conversion].&amp;[2015-03-26T21:38:16]"/>
            <x15:cachedUniqueName index="2123" name="[Range].[Date Created Conversion].&amp;[2015-03-27T03:53:02]"/>
            <x15:cachedUniqueName index="2124" name="[Range].[Date Created Conversion].&amp;[2015-03-27T19:57:02]"/>
            <x15:cachedUniqueName index="2125" name="[Range].[Date Created Conversion].&amp;[2015-03-27T21:48:59]"/>
            <x15:cachedUniqueName index="2126" name="[Range].[Date Created Conversion].&amp;[2015-03-27T21:54:00]"/>
            <x15:cachedUniqueName index="2127" name="[Range].[Date Created Conversion].&amp;[2015-03-28T18:41:20]"/>
            <x15:cachedUniqueName index="2128" name="[Range].[Date Created Conversion].&amp;[2015-03-30T03:09:19]"/>
            <x15:cachedUniqueName index="2129" name="[Range].[Date Created Conversion].&amp;[2015-03-30T04:22:00]"/>
            <x15:cachedUniqueName index="2130" name="[Range].[Date Created Conversion].&amp;[2015-03-30T14:07:06]"/>
            <x15:cachedUniqueName index="2131" name="[Range].[Date Created Conversion].&amp;[2015-03-30T18:14:28]"/>
            <x15:cachedUniqueName index="2132" name="[Range].[Date Created Conversion].&amp;[2015-03-30T18:53:03]"/>
            <x15:cachedUniqueName index="2133" name="[Range].[Date Created Conversion].&amp;[2015-03-30T20:38:26]"/>
            <x15:cachedUniqueName index="2134" name="[Range].[Date Created Conversion].&amp;[2015-03-30T22:07:45]"/>
            <x15:cachedUniqueName index="2135" name="[Range].[Date Created Conversion].&amp;[2015-03-31T02:25:39]"/>
            <x15:cachedUniqueName index="2136" name="[Range].[Date Created Conversion].&amp;[2015-03-31T05:40:32]"/>
            <x15:cachedUniqueName index="2137" name="[Range].[Date Created Conversion].&amp;[2015-03-31T16:00:51]"/>
            <x15:cachedUniqueName index="2138" name="[Range].[Date Created Conversion].&amp;[2015-03-31T19:23:47]"/>
            <x15:cachedUniqueName index="2139" name="[Range].[Date Created Conversion].&amp;[2015-04-01T05:30:00]"/>
            <x15:cachedUniqueName index="2140" name="[Range].[Date Created Conversion].&amp;[2015-04-01T05:46:37]"/>
            <x15:cachedUniqueName index="2141" name="[Range].[Date Created Conversion].&amp;[2015-04-01T08:59:32]"/>
            <x15:cachedUniqueName index="2142" name="[Range].[Date Created Conversion].&amp;[2015-04-01T22:02:41]"/>
            <x15:cachedUniqueName index="2143" name="[Range].[Date Created Conversion].&amp;[2015-04-02T09:50:34]"/>
            <x15:cachedUniqueName index="2144" name="[Range].[Date Created Conversion].&amp;[2015-04-02T13:04:09]"/>
            <x15:cachedUniqueName index="2145" name="[Range].[Date Created Conversion].&amp;[2015-04-02T15:11:49]"/>
            <x15:cachedUniqueName index="2146" name="[Range].[Date Created Conversion].&amp;[2015-04-02T16:28:25]"/>
            <x15:cachedUniqueName index="2147" name="[Range].[Date Created Conversion].&amp;[2015-04-02T16:55:10]"/>
            <x15:cachedUniqueName index="2148" name="[Range].[Date Created Conversion].&amp;[2015-04-02T22:02:16]"/>
            <x15:cachedUniqueName index="2149" name="[Range].[Date Created Conversion].&amp;[2015-04-03T15:34:53]"/>
            <x15:cachedUniqueName index="2150" name="[Range].[Date Created Conversion].&amp;[2015-04-03T17:34:41]"/>
            <x15:cachedUniqueName index="2151" name="[Range].[Date Created Conversion].&amp;[2015-04-03T18:41:41]"/>
            <x15:cachedUniqueName index="2152" name="[Range].[Date Created Conversion].&amp;[2015-04-03T18:52:33]"/>
            <x15:cachedUniqueName index="2153" name="[Range].[Date Created Conversion].&amp;[2015-04-03T20:58:47]"/>
            <x15:cachedUniqueName index="2154" name="[Range].[Date Created Conversion].&amp;[2015-04-04T05:11:23]"/>
            <x15:cachedUniqueName index="2155" name="[Range].[Date Created Conversion].&amp;[2015-04-04T07:00:14]"/>
            <x15:cachedUniqueName index="2156" name="[Range].[Date Created Conversion].&amp;[2015-04-06T02:04:03]"/>
            <x15:cachedUniqueName index="2157" name="[Range].[Date Created Conversion].&amp;[2015-04-06T15:24:35]"/>
            <x15:cachedUniqueName index="2158" name="[Range].[Date Created Conversion].&amp;[2015-04-06T17:22:11]"/>
            <x15:cachedUniqueName index="2159" name="[Range].[Date Created Conversion].&amp;[2015-04-06T17:39:45]"/>
            <x15:cachedUniqueName index="2160" name="[Range].[Date Created Conversion].&amp;[2015-04-06T22:16:07]"/>
            <x15:cachedUniqueName index="2161" name="[Range].[Date Created Conversion].&amp;[2015-04-07T10:09:54]"/>
            <x15:cachedUniqueName index="2162" name="[Range].[Date Created Conversion].&amp;[2015-04-07T14:01:04]"/>
            <x15:cachedUniqueName index="2163" name="[Range].[Date Created Conversion].&amp;[2015-04-07T15:12:32]"/>
            <x15:cachedUniqueName index="2164" name="[Range].[Date Created Conversion].&amp;[2015-04-07T16:22:37]"/>
            <x15:cachedUniqueName index="2165" name="[Range].[Date Created Conversion].&amp;[2015-04-07T17:41:55]"/>
            <x15:cachedUniqueName index="2166" name="[Range].[Date Created Conversion].&amp;[2015-04-07T18:12:22]"/>
            <x15:cachedUniqueName index="2167" name="[Range].[Date Created Conversion].&amp;[2015-04-07T19:53:30]"/>
            <x15:cachedUniqueName index="2168" name="[Range].[Date Created Conversion].&amp;[2015-04-08T00:52:36]"/>
            <x15:cachedUniqueName index="2169" name="[Range].[Date Created Conversion].&amp;[2015-04-08T03:57:00]"/>
            <x15:cachedUniqueName index="2170" name="[Range].[Date Created Conversion].&amp;[2015-04-08T15:36:49]"/>
            <x15:cachedUniqueName index="2171" name="[Range].[Date Created Conversion].&amp;[2015-04-08T17:51:02]"/>
            <x15:cachedUniqueName index="2172" name="[Range].[Date Created Conversion].&amp;[2015-04-08T20:47:29]"/>
            <x15:cachedUniqueName index="2173" name="[Range].[Date Created Conversion].&amp;[2015-04-09T00:23:53]"/>
            <x15:cachedUniqueName index="2174" name="[Range].[Date Created Conversion].&amp;[2015-04-09T00:35:08]"/>
            <x15:cachedUniqueName index="2175" name="[Range].[Date Created Conversion].&amp;[2015-04-09T01:01:16]"/>
            <x15:cachedUniqueName index="2176" name="[Range].[Date Created Conversion].&amp;[2015-04-09T03:51:14]"/>
            <x15:cachedUniqueName index="2177" name="[Range].[Date Created Conversion].&amp;[2015-04-09T09:35:15]"/>
            <x15:cachedUniqueName index="2178" name="[Range].[Date Created Conversion].&amp;[2015-04-09T12:50:46]"/>
            <x15:cachedUniqueName index="2179" name="[Range].[Date Created Conversion].&amp;[2015-04-09T13:21:50]"/>
            <x15:cachedUniqueName index="2180" name="[Range].[Date Created Conversion].&amp;[2015-04-09T16:13:42]"/>
            <x15:cachedUniqueName index="2181" name="[Range].[Date Created Conversion].&amp;[2015-04-09T21:14:18]"/>
            <x15:cachedUniqueName index="2182" name="[Range].[Date Created Conversion].&amp;[2015-04-10T18:45:30]"/>
            <x15:cachedUniqueName index="2183" name="[Range].[Date Created Conversion].&amp;[2015-04-10T20:10:05]"/>
            <x15:cachedUniqueName index="2184" name="[Range].[Date Created Conversion].&amp;[2015-04-11T01:45:04]"/>
            <x15:cachedUniqueName index="2185" name="[Range].[Date Created Conversion].&amp;[2015-04-11T06:25:11]"/>
            <x15:cachedUniqueName index="2186" name="[Range].[Date Created Conversion].&amp;[2015-04-12T15:59:04]"/>
            <x15:cachedUniqueName index="2187" name="[Range].[Date Created Conversion].&amp;[2015-04-13T01:37:17]"/>
            <x15:cachedUniqueName index="2188" name="[Range].[Date Created Conversion].&amp;[2015-04-13T03:45:06]"/>
            <x15:cachedUniqueName index="2189" name="[Range].[Date Created Conversion].&amp;[2015-04-13T14:54:16]"/>
            <x15:cachedUniqueName index="2190" name="[Range].[Date Created Conversion].&amp;[2015-04-13T16:18:51]"/>
            <x15:cachedUniqueName index="2191" name="[Range].[Date Created Conversion].&amp;[2015-04-13T16:53:35]"/>
            <x15:cachedUniqueName index="2192" name="[Range].[Date Created Conversion].&amp;[2015-04-13T20:04:28]"/>
            <x15:cachedUniqueName index="2193" name="[Range].[Date Created Conversion].&amp;[2015-04-13T20:11:27]"/>
            <x15:cachedUniqueName index="2194" name="[Range].[Date Created Conversion].&amp;[2015-04-13T20:45:12]"/>
            <x15:cachedUniqueName index="2195" name="[Range].[Date Created Conversion].&amp;[2015-04-14T01:16:39]"/>
            <x15:cachedUniqueName index="2196" name="[Range].[Date Created Conversion].&amp;[2015-04-14T12:55:22]"/>
            <x15:cachedUniqueName index="2197" name="[Range].[Date Created Conversion].&amp;[2015-04-14T16:36:34]"/>
            <x15:cachedUniqueName index="2198" name="[Range].[Date Created Conversion].&amp;[2015-04-14T23:44:01]"/>
            <x15:cachedUniqueName index="2199" name="[Range].[Date Created Conversion].&amp;[2015-04-15T17:01:52]"/>
            <x15:cachedUniqueName index="2200" name="[Range].[Date Created Conversion].&amp;[2015-04-15T18:01:48]"/>
            <x15:cachedUniqueName index="2201" name="[Range].[Date Created Conversion].&amp;[2015-04-15T19:14:28]"/>
            <x15:cachedUniqueName index="2202" name="[Range].[Date Created Conversion].&amp;[2015-04-15T19:49:39]"/>
            <x15:cachedUniqueName index="2203" name="[Range].[Date Created Conversion].&amp;[2015-04-15T21:28:43]"/>
            <x15:cachedUniqueName index="2204" name="[Range].[Date Created Conversion].&amp;[2015-04-16T03:40:23]"/>
            <x15:cachedUniqueName index="2205" name="[Range].[Date Created Conversion].&amp;[2015-04-16T07:50:03]"/>
            <x15:cachedUniqueName index="2206" name="[Range].[Date Created Conversion].&amp;[2015-04-17T15:31:17]"/>
            <x15:cachedUniqueName index="2207" name="[Range].[Date Created Conversion].&amp;[2015-04-17T16:25:00]"/>
            <x15:cachedUniqueName index="2208" name="[Range].[Date Created Conversion].&amp;[2015-04-17T17:01:00]"/>
            <x15:cachedUniqueName index="2209" name="[Range].[Date Created Conversion].&amp;[2015-04-17T17:11:59]"/>
            <x15:cachedUniqueName index="2210" name="[Range].[Date Created Conversion].&amp;[2015-04-17T21:35:20]"/>
            <x15:cachedUniqueName index="2211" name="[Range].[Date Created Conversion].&amp;[2015-04-17T21:41:54]"/>
            <x15:cachedUniqueName index="2212" name="[Range].[Date Created Conversion].&amp;[2015-04-17T23:18:14]"/>
            <x15:cachedUniqueName index="2213" name="[Range].[Date Created Conversion].&amp;[2015-04-18T00:52:52]"/>
            <x15:cachedUniqueName index="2214" name="[Range].[Date Created Conversion].&amp;[2015-04-19T02:31:16]"/>
            <x15:cachedUniqueName index="2215" name="[Range].[Date Created Conversion].&amp;[2015-04-19T13:13:11]"/>
            <x15:cachedUniqueName index="2216" name="[Range].[Date Created Conversion].&amp;[2015-04-19T21:00:49]"/>
            <x15:cachedUniqueName index="2217" name="[Range].[Date Created Conversion].&amp;[2015-04-19T23:33:17]"/>
            <x15:cachedUniqueName index="2218" name="[Range].[Date Created Conversion].&amp;[2015-04-20T06:04:15]"/>
            <x15:cachedUniqueName index="2219" name="[Range].[Date Created Conversion].&amp;[2015-04-20T17:25:38]"/>
            <x15:cachedUniqueName index="2220" name="[Range].[Date Created Conversion].&amp;[2015-04-20T19:39:16]"/>
            <x15:cachedUniqueName index="2221" name="[Range].[Date Created Conversion].&amp;[2015-04-20T19:48:46]"/>
            <x15:cachedUniqueName index="2222" name="[Range].[Date Created Conversion].&amp;[2015-04-20T22:17:22]"/>
            <x15:cachedUniqueName index="2223" name="[Range].[Date Created Conversion].&amp;[2015-04-20T22:39:50]"/>
            <x15:cachedUniqueName index="2224" name="[Range].[Date Created Conversion].&amp;[2015-04-21T01:42:58]"/>
            <x15:cachedUniqueName index="2225" name="[Range].[Date Created Conversion].&amp;[2015-04-21T02:47:18]"/>
            <x15:cachedUniqueName index="2226" name="[Range].[Date Created Conversion].&amp;[2015-04-21T03:26:50]"/>
            <x15:cachedUniqueName index="2227" name="[Range].[Date Created Conversion].&amp;[2015-04-21T13:08:15]"/>
            <x15:cachedUniqueName index="2228" name="[Range].[Date Created Conversion].&amp;[2015-04-21T15:45:25]"/>
            <x15:cachedUniqueName index="2229" name="[Range].[Date Created Conversion].&amp;[2015-04-21T17:56:28]"/>
            <x15:cachedUniqueName index="2230" name="[Range].[Date Created Conversion].&amp;[2015-04-21T20:29:36]"/>
            <x15:cachedUniqueName index="2231" name="[Range].[Date Created Conversion].&amp;[2015-04-21T21:21:06]"/>
            <x15:cachedUniqueName index="2232" name="[Range].[Date Created Conversion].&amp;[2015-04-21T22:28:38]"/>
            <x15:cachedUniqueName index="2233" name="[Range].[Date Created Conversion].&amp;[2015-04-21T22:47:58]"/>
            <x15:cachedUniqueName index="2234" name="[Range].[Date Created Conversion].&amp;[2015-04-22T13:02:09]"/>
            <x15:cachedUniqueName index="2235" name="[Range].[Date Created Conversion].&amp;[2015-04-22T17:03:29]"/>
            <x15:cachedUniqueName index="2236" name="[Range].[Date Created Conversion].&amp;[2015-04-23T21:23:39]"/>
            <x15:cachedUniqueName index="2237" name="[Range].[Date Created Conversion].&amp;[2015-04-24T03:21:00]"/>
            <x15:cachedUniqueName index="2238" name="[Range].[Date Created Conversion].&amp;[2015-04-24T08:18:52]"/>
            <x15:cachedUniqueName index="2239" name="[Range].[Date Created Conversion].&amp;[2015-04-24T13:21:07]"/>
            <x15:cachedUniqueName index="2240" name="[Range].[Date Created Conversion].&amp;[2015-04-25T19:44:22]"/>
            <x15:cachedUniqueName index="2241" name="[Range].[Date Created Conversion].&amp;[2015-04-26T12:44:58]"/>
            <x15:cachedUniqueName index="2242" name="[Range].[Date Created Conversion].&amp;[2015-04-26T15:04:31]"/>
            <x15:cachedUniqueName index="2243" name="[Range].[Date Created Conversion].&amp;[2015-04-27T05:59:44]"/>
            <x15:cachedUniqueName index="2244" name="[Range].[Date Created Conversion].&amp;[2015-04-27T08:48:29]"/>
            <x15:cachedUniqueName index="2245" name="[Range].[Date Created Conversion].&amp;[2015-04-27T16:13:06]"/>
            <x15:cachedUniqueName index="2246" name="[Range].[Date Created Conversion].&amp;[2015-04-27T18:09:58]"/>
            <x15:cachedUniqueName index="2247" name="[Range].[Date Created Conversion].&amp;[2015-04-27T19:47:19]"/>
            <x15:cachedUniqueName index="2248" name="[Range].[Date Created Conversion].&amp;[2015-04-28T00:13:17]"/>
            <x15:cachedUniqueName index="2249" name="[Range].[Date Created Conversion].&amp;[2015-04-28T15:06:29]"/>
            <x15:cachedUniqueName index="2250" name="[Range].[Date Created Conversion].&amp;[2015-04-28T16:04:54]"/>
            <x15:cachedUniqueName index="2251" name="[Range].[Date Created Conversion].&amp;[2015-04-28T16:38:09]"/>
            <x15:cachedUniqueName index="2252" name="[Range].[Date Created Conversion].&amp;[2015-04-28T17:34:48]"/>
            <x15:cachedUniqueName index="2253" name="[Range].[Date Created Conversion].&amp;[2015-04-29T04:27:33]"/>
            <x15:cachedUniqueName index="2254" name="[Range].[Date Created Conversion].&amp;[2015-04-29T15:34:19]"/>
            <x15:cachedUniqueName index="2255" name="[Range].[Date Created Conversion].&amp;[2015-04-29T16:17:15]"/>
            <x15:cachedUniqueName index="2256" name="[Range].[Date Created Conversion].&amp;[2015-04-29T20:43:15]"/>
            <x15:cachedUniqueName index="2257" name="[Range].[Date Created Conversion].&amp;[2015-04-30T14:58:23]"/>
            <x15:cachedUniqueName index="2258" name="[Range].[Date Created Conversion].&amp;[2015-04-30T20:11:12]"/>
            <x15:cachedUniqueName index="2259" name="[Range].[Date Created Conversion].&amp;[2015-04-30T20:21:43]"/>
            <x15:cachedUniqueName index="2260" name="[Range].[Date Created Conversion].&amp;[2015-04-30T21:26:11]"/>
            <x15:cachedUniqueName index="2261" name="[Range].[Date Created Conversion].&amp;[2015-05-01T01:52:43]"/>
            <x15:cachedUniqueName index="2262" name="[Range].[Date Created Conversion].&amp;[2015-05-01T07:59:47]"/>
            <x15:cachedUniqueName index="2263" name="[Range].[Date Created Conversion].&amp;[2015-05-01T14:45:27]"/>
            <x15:cachedUniqueName index="2264" name="[Range].[Date Created Conversion].&amp;[2015-05-01T15:28:02]"/>
            <x15:cachedUniqueName index="2265" name="[Range].[Date Created Conversion].&amp;[2015-05-01T15:32:27]"/>
            <x15:cachedUniqueName index="2266" name="[Range].[Date Created Conversion].&amp;[2015-05-01T18:32:51]"/>
            <x15:cachedUniqueName index="2267" name="[Range].[Date Created Conversion].&amp;[2015-05-01T21:55:53]"/>
            <x15:cachedUniqueName index="2268" name="[Range].[Date Created Conversion].&amp;[2015-05-02T21:00:01]"/>
            <x15:cachedUniqueName index="2269" name="[Range].[Date Created Conversion].&amp;[2015-05-02T22:06:35]"/>
            <x15:cachedUniqueName index="2270" name="[Range].[Date Created Conversion].&amp;[2015-05-03T01:40:09]"/>
            <x15:cachedUniqueName index="2271" name="[Range].[Date Created Conversion].&amp;[2015-05-04T10:20:44]"/>
            <x15:cachedUniqueName index="2272" name="[Range].[Date Created Conversion].&amp;[2015-05-04T14:46:35]"/>
            <x15:cachedUniqueName index="2273" name="[Range].[Date Created Conversion].&amp;[2015-05-04T15:04:10]"/>
            <x15:cachedUniqueName index="2274" name="[Range].[Date Created Conversion].&amp;[2015-05-04T15:04:29]"/>
            <x15:cachedUniqueName index="2275" name="[Range].[Date Created Conversion].&amp;[2015-05-04T17:40:43]"/>
            <x15:cachedUniqueName index="2276" name="[Range].[Date Created Conversion].&amp;[2015-05-04T19:32:31]"/>
            <x15:cachedUniqueName index="2277" name="[Range].[Date Created Conversion].&amp;[2015-05-04T19:41:08]"/>
            <x15:cachedUniqueName index="2278" name="[Range].[Date Created Conversion].&amp;[2015-05-04T19:46:40]"/>
            <x15:cachedUniqueName index="2279" name="[Range].[Date Created Conversion].&amp;[2015-05-05T05:26:00]"/>
            <x15:cachedUniqueName index="2280" name="[Range].[Date Created Conversion].&amp;[2015-05-05T12:59:53]"/>
            <x15:cachedUniqueName index="2281" name="[Range].[Date Created Conversion].&amp;[2015-05-05T18:39:11]"/>
            <x15:cachedUniqueName index="2282" name="[Range].[Date Created Conversion].&amp;[2015-05-05T19:48:35]"/>
            <x15:cachedUniqueName index="2283" name="[Range].[Date Created Conversion].&amp;[2015-05-06T08:02:55]"/>
            <x15:cachedUniqueName index="2284" name="[Range].[Date Created Conversion].&amp;[2015-05-06T11:47:56]"/>
            <x15:cachedUniqueName index="2285" name="[Range].[Date Created Conversion].&amp;[2015-05-06T18:48:24]"/>
            <x15:cachedUniqueName index="2286" name="[Range].[Date Created Conversion].&amp;[2015-05-06T19:06:13]"/>
            <x15:cachedUniqueName index="2287" name="[Range].[Date Created Conversion].&amp;[2015-05-06T20:45:49]"/>
            <x15:cachedUniqueName index="2288" name="[Range].[Date Created Conversion].&amp;[2015-05-07T10:55:50]"/>
            <x15:cachedUniqueName index="2289" name="[Range].[Date Created Conversion].&amp;[2015-05-08T00:52:05]"/>
            <x15:cachedUniqueName index="2290" name="[Range].[Date Created Conversion].&amp;[2015-05-08T13:55:54]"/>
            <x15:cachedUniqueName index="2291" name="[Range].[Date Created Conversion].&amp;[2015-05-08T19:26:20]"/>
            <x15:cachedUniqueName index="2292" name="[Range].[Date Created Conversion].&amp;[2015-05-08T21:56:38]"/>
            <x15:cachedUniqueName index="2293" name="[Range].[Date Created Conversion].&amp;[2015-05-08T22:36:12]"/>
            <x15:cachedUniqueName index="2294" name="[Range].[Date Created Conversion].&amp;[2015-05-10T04:07:47]"/>
            <x15:cachedUniqueName index="2295" name="[Range].[Date Created Conversion].&amp;[2015-05-11T05:38:46]"/>
            <x15:cachedUniqueName index="2296" name="[Range].[Date Created Conversion].&amp;[2015-05-11T14:08:57]"/>
            <x15:cachedUniqueName index="2297" name="[Range].[Date Created Conversion].&amp;[2015-05-11T14:24:18]"/>
            <x15:cachedUniqueName index="2298" name="[Range].[Date Created Conversion].&amp;[2015-05-11T16:05:32]"/>
            <x15:cachedUniqueName index="2299" name="[Range].[Date Created Conversion].&amp;[2015-05-11T19:27:24]"/>
            <x15:cachedUniqueName index="2300" name="[Range].[Date Created Conversion].&amp;[2015-05-12T00:50:59]"/>
            <x15:cachedUniqueName index="2301" name="[Range].[Date Created Conversion].&amp;[2015-05-12T02:13:11]"/>
            <x15:cachedUniqueName index="2302" name="[Range].[Date Created Conversion].&amp;[2015-05-12T04:25:46]"/>
            <x15:cachedUniqueName index="2303" name="[Range].[Date Created Conversion].&amp;[2015-05-12T05:01:56]"/>
            <x15:cachedUniqueName index="2304" name="[Range].[Date Created Conversion].&amp;[2015-05-12T06:29:56]"/>
            <x15:cachedUniqueName index="2305" name="[Range].[Date Created Conversion].&amp;[2015-05-12T07:07:56]"/>
            <x15:cachedUniqueName index="2306" name="[Range].[Date Created Conversion].&amp;[2015-05-12T10:05:53]"/>
            <x15:cachedUniqueName index="2307" name="[Range].[Date Created Conversion].&amp;[2015-05-12T12:52:02]"/>
            <x15:cachedUniqueName index="2308" name="[Range].[Date Created Conversion].&amp;[2015-05-12T16:12:17]"/>
            <x15:cachedUniqueName index="2309" name="[Range].[Date Created Conversion].&amp;[2015-05-12T18:01:27]"/>
            <x15:cachedUniqueName index="2310" name="[Range].[Date Created Conversion].&amp;[2015-05-12T18:24:44]"/>
            <x15:cachedUniqueName index="2311" name="[Range].[Date Created Conversion].&amp;[2015-05-13T09:29:57]"/>
            <x15:cachedUniqueName index="2312" name="[Range].[Date Created Conversion].&amp;[2015-05-14T12:09:11]"/>
            <x15:cachedUniqueName index="2313" name="[Range].[Date Created Conversion].&amp;[2015-05-14T16:25:14]"/>
            <x15:cachedUniqueName index="2314" name="[Range].[Date Created Conversion].&amp;[2015-05-14T16:37:23]"/>
            <x15:cachedUniqueName index="2315" name="[Range].[Date Created Conversion].&amp;[2015-05-14T19:10:18]"/>
            <x15:cachedUniqueName index="2316" name="[Range].[Date Created Conversion].&amp;[2015-05-14T22:20:10]"/>
            <x15:cachedUniqueName index="2317" name="[Range].[Date Created Conversion].&amp;[2015-05-15T00:20:55]"/>
            <x15:cachedUniqueName index="2318" name="[Range].[Date Created Conversion].&amp;[2015-05-15T12:36:49]"/>
            <x15:cachedUniqueName index="2319" name="[Range].[Date Created Conversion].&amp;[2015-05-15T13:00:55]"/>
            <x15:cachedUniqueName index="2320" name="[Range].[Date Created Conversion].&amp;[2015-05-15T18:45:37]"/>
            <x15:cachedUniqueName index="2321" name="[Range].[Date Created Conversion].&amp;[2015-05-15T19:36:15]"/>
            <x15:cachedUniqueName index="2322" name="[Range].[Date Created Conversion].&amp;[2015-05-16T04:09:29]"/>
            <x15:cachedUniqueName index="2323" name="[Range].[Date Created Conversion].&amp;[2015-05-16T10:06:42]"/>
            <x15:cachedUniqueName index="2324" name="[Range].[Date Created Conversion].&amp;[2015-05-16T17:05:44]"/>
            <x15:cachedUniqueName index="2325" name="[Range].[Date Created Conversion].&amp;[2015-05-16T21:06:08]"/>
            <x15:cachedUniqueName index="2326" name="[Range].[Date Created Conversion].&amp;[2015-05-16T22:06:20]"/>
            <x15:cachedUniqueName index="2327" name="[Range].[Date Created Conversion].&amp;[2015-05-17T12:59:14]"/>
            <x15:cachedUniqueName index="2328" name="[Range].[Date Created Conversion].&amp;[2015-05-17T17:47:29]"/>
            <x15:cachedUniqueName index="2329" name="[Range].[Date Created Conversion].&amp;[2015-05-17T18:18:26]"/>
            <x15:cachedUniqueName index="2330" name="[Range].[Date Created Conversion].&amp;[2015-05-17T22:58:15]"/>
            <x15:cachedUniqueName index="2331" name="[Range].[Date Created Conversion].&amp;[2015-05-18T12:20:11]"/>
            <x15:cachedUniqueName index="2332" name="[Range].[Date Created Conversion].&amp;[2015-05-18T18:24:38]"/>
            <x15:cachedUniqueName index="2333" name="[Range].[Date Created Conversion].&amp;[2015-05-18T18:27:06]"/>
            <x15:cachedUniqueName index="2334" name="[Range].[Date Created Conversion].&amp;[2015-05-19T10:41:07]"/>
            <x15:cachedUniqueName index="2335" name="[Range].[Date Created Conversion].&amp;[2015-05-19T11:04:01]"/>
            <x15:cachedUniqueName index="2336" name="[Range].[Date Created Conversion].&amp;[2015-05-19T17:08:25]"/>
            <x15:cachedUniqueName index="2337" name="[Range].[Date Created Conversion].&amp;[2015-05-19T19:03:35]"/>
            <x15:cachedUniqueName index="2338" name="[Range].[Date Created Conversion].&amp;[2015-05-19T22:01:33]"/>
            <x15:cachedUniqueName index="2339" name="[Range].[Date Created Conversion].&amp;[2015-05-20T01:00:16]"/>
            <x15:cachedUniqueName index="2340" name="[Range].[Date Created Conversion].&amp;[2015-05-20T05:33:24]"/>
            <x15:cachedUniqueName index="2341" name="[Range].[Date Created Conversion].&amp;[2015-05-20T09:58:22]"/>
            <x15:cachedUniqueName index="2342" name="[Range].[Date Created Conversion].&amp;[2015-05-20T13:46:17]"/>
            <x15:cachedUniqueName index="2343" name="[Range].[Date Created Conversion].&amp;[2015-05-20T18:28:03]"/>
            <x15:cachedUniqueName index="2344" name="[Range].[Date Created Conversion].&amp;[2015-05-21T17:55:14]"/>
            <x15:cachedUniqueName index="2345" name="[Range].[Date Created Conversion].&amp;[2015-05-21T22:04:21]"/>
            <x15:cachedUniqueName index="2346" name="[Range].[Date Created Conversion].&amp;[2015-05-22T04:34:54]"/>
            <x15:cachedUniqueName index="2347" name="[Range].[Date Created Conversion].&amp;[2015-05-22T13:41:22]"/>
            <x15:cachedUniqueName index="2348" name="[Range].[Date Created Conversion].&amp;[2015-05-22T17:32:46]"/>
            <x15:cachedUniqueName index="2349" name="[Range].[Date Created Conversion].&amp;[2015-05-22T20:04:09]"/>
            <x15:cachedUniqueName index="2350" name="[Range].[Date Created Conversion].&amp;[2015-05-23T17:31:06]"/>
            <x15:cachedUniqueName index="2351" name="[Range].[Date Created Conversion].&amp;[2015-05-23T17:48:15]"/>
            <x15:cachedUniqueName index="2352" name="[Range].[Date Created Conversion].&amp;[2015-05-23T19:50:39]"/>
            <x15:cachedUniqueName index="2353" name="[Range].[Date Created Conversion].&amp;[2015-05-24T16:14:40]"/>
            <x15:cachedUniqueName index="2354" name="[Range].[Date Created Conversion].&amp;[2015-05-25T13:10:24]"/>
            <x15:cachedUniqueName index="2355" name="[Range].[Date Created Conversion].&amp;[2015-05-25T22:34:12]"/>
            <x15:cachedUniqueName index="2356" name="[Range].[Date Created Conversion].&amp;[2015-05-26T11:05:24]"/>
            <x15:cachedUniqueName index="2357" name="[Range].[Date Created Conversion].&amp;[2015-05-26T11:39:02]"/>
            <x15:cachedUniqueName index="2358" name="[Range].[Date Created Conversion].&amp;[2015-05-26T17:03:13]"/>
            <x15:cachedUniqueName index="2359" name="[Range].[Date Created Conversion].&amp;[2015-05-26T18:07:39]"/>
            <x15:cachedUniqueName index="2360" name="[Range].[Date Created Conversion].&amp;[2015-05-26T18:39:56]"/>
            <x15:cachedUniqueName index="2361" name="[Range].[Date Created Conversion].&amp;[2015-05-27T01:40:14]"/>
            <x15:cachedUniqueName index="2362" name="[Range].[Date Created Conversion].&amp;[2015-05-27T04:32:55]"/>
            <x15:cachedUniqueName index="2363" name="[Range].[Date Created Conversion].&amp;[2015-05-27T05:42:16]"/>
            <x15:cachedUniqueName index="2364" name="[Range].[Date Created Conversion].&amp;[2015-05-27T16:00:58]"/>
            <x15:cachedUniqueName index="2365" name="[Range].[Date Created Conversion].&amp;[2015-05-27T21:44:14]"/>
            <x15:cachedUniqueName index="2366" name="[Range].[Date Created Conversion].&amp;[2015-05-28T06:55:54]"/>
            <x15:cachedUniqueName index="2367" name="[Range].[Date Created Conversion].&amp;[2015-05-28T12:05:02]"/>
            <x15:cachedUniqueName index="2368" name="[Range].[Date Created Conversion].&amp;[2015-05-28T15:22:48]"/>
            <x15:cachedUniqueName index="2369" name="[Range].[Date Created Conversion].&amp;[2015-05-28T18:22:38]"/>
            <x15:cachedUniqueName index="2370" name="[Range].[Date Created Conversion].&amp;[2015-05-28T21:45:52]"/>
            <x15:cachedUniqueName index="2371" name="[Range].[Date Created Conversion].&amp;[2015-05-29T15:09:30]"/>
            <x15:cachedUniqueName index="2372" name="[Range].[Date Created Conversion].&amp;[2015-05-30T15:21:58]"/>
            <x15:cachedUniqueName index="2373" name="[Range].[Date Created Conversion].&amp;[2015-05-30T17:26:05]"/>
            <x15:cachedUniqueName index="2374" name="[Range].[Date Created Conversion].&amp;[2015-05-30T19:39:06]"/>
            <x15:cachedUniqueName index="2375" name="[Range].[Date Created Conversion].&amp;[2015-05-30T20:57:18]"/>
            <x15:cachedUniqueName index="2376" name="[Range].[Date Created Conversion].&amp;[2015-05-31T03:06:42]"/>
            <x15:cachedUniqueName index="2377" name="[Range].[Date Created Conversion].&amp;[2015-05-31T03:20:51]"/>
            <x15:cachedUniqueName index="2378" name="[Range].[Date Created Conversion].&amp;[2015-05-31T03:25:24]"/>
            <x15:cachedUniqueName index="2379" name="[Range].[Date Created Conversion].&amp;[2015-05-31T16:43:23]"/>
            <x15:cachedUniqueName index="2380" name="[Range].[Date Created Conversion].&amp;[2015-05-31T22:05:07]"/>
            <x15:cachedUniqueName index="2381" name="[Range].[Date Created Conversion].&amp;[2015-06-01T12:14:58]"/>
            <x15:cachedUniqueName index="2382" name="[Range].[Date Created Conversion].&amp;[2015-06-02T06:02:38]"/>
            <x15:cachedUniqueName index="2383" name="[Range].[Date Created Conversion].&amp;[2015-06-02T11:17:04]"/>
            <x15:cachedUniqueName index="2384" name="[Range].[Date Created Conversion].&amp;[2015-06-02T14:11:08]"/>
            <x15:cachedUniqueName index="2385" name="[Range].[Date Created Conversion].&amp;[2015-06-02T14:21:15]"/>
            <x15:cachedUniqueName index="2386" name="[Range].[Date Created Conversion].&amp;[2015-06-02T15:39:37]"/>
            <x15:cachedUniqueName index="2387" name="[Range].[Date Created Conversion].&amp;[2015-06-02T21:59:44]"/>
            <x15:cachedUniqueName index="2388" name="[Range].[Date Created Conversion].&amp;[2015-06-03T00:40:46]"/>
            <x15:cachedUniqueName index="2389" name="[Range].[Date Created Conversion].&amp;[2015-06-03T01:34:36]"/>
            <x15:cachedUniqueName index="2390" name="[Range].[Date Created Conversion].&amp;[2015-06-04T05:23:11]"/>
            <x15:cachedUniqueName index="2391" name="[Range].[Date Created Conversion].&amp;[2015-06-04T11:20:30]"/>
            <x15:cachedUniqueName index="2392" name="[Range].[Date Created Conversion].&amp;[2015-06-04T15:35:24]"/>
            <x15:cachedUniqueName index="2393" name="[Range].[Date Created Conversion].&amp;[2015-06-05T13:59:35]"/>
            <x15:cachedUniqueName index="2394" name="[Range].[Date Created Conversion].&amp;[2015-06-05T15:38:37]"/>
            <x15:cachedUniqueName index="2395" name="[Range].[Date Created Conversion].&amp;[2015-06-05T17:00:17]"/>
            <x15:cachedUniqueName index="2396" name="[Range].[Date Created Conversion].&amp;[2015-06-05T17:38:42]"/>
            <x15:cachedUniqueName index="2397" name="[Range].[Date Created Conversion].&amp;[2015-06-05T22:15:35]"/>
            <x15:cachedUniqueName index="2398" name="[Range].[Date Created Conversion].&amp;[2015-06-06T18:30:00]"/>
            <x15:cachedUniqueName index="2399" name="[Range].[Date Created Conversion].&amp;[2015-06-07T03:31:22]"/>
            <x15:cachedUniqueName index="2400" name="[Range].[Date Created Conversion].&amp;[2015-06-07T17:30:33]"/>
            <x15:cachedUniqueName index="2401" name="[Range].[Date Created Conversion].&amp;[2015-06-08T07:09:36]"/>
            <x15:cachedUniqueName index="2402" name="[Range].[Date Created Conversion].&amp;[2015-06-08T14:00:23]"/>
            <x15:cachedUniqueName index="2403" name="[Range].[Date Created Conversion].&amp;[2015-06-08T15:01:08]"/>
            <x15:cachedUniqueName index="2404" name="[Range].[Date Created Conversion].&amp;[2015-06-08T15:17:02]"/>
            <x15:cachedUniqueName index="2405" name="[Range].[Date Created Conversion].&amp;[2015-06-08T21:33:00]"/>
            <x15:cachedUniqueName index="2406" name="[Range].[Date Created Conversion].&amp;[2015-06-08T22:58:33]"/>
            <x15:cachedUniqueName index="2407" name="[Range].[Date Created Conversion].&amp;[2015-06-09T04:04:52]"/>
            <x15:cachedUniqueName index="2408" name="[Range].[Date Created Conversion].&amp;[2015-06-09T07:11:36]"/>
            <x15:cachedUniqueName index="2409" name="[Range].[Date Created Conversion].&amp;[2015-06-09T14:46:50]"/>
            <x15:cachedUniqueName index="2410" name="[Range].[Date Created Conversion].&amp;[2015-06-09T16:47:30]"/>
            <x15:cachedUniqueName index="2411" name="[Range].[Date Created Conversion].&amp;[2015-06-09T21:27:21]"/>
            <x15:cachedUniqueName index="2412" name="[Range].[Date Created Conversion].&amp;[2015-06-09T21:48:17]"/>
            <x15:cachedUniqueName index="2413" name="[Range].[Date Created Conversion].&amp;[2015-06-10T00:54:07]"/>
            <x15:cachedUniqueName index="2414" name="[Range].[Date Created Conversion].&amp;[2015-06-10T11:06:11]"/>
            <x15:cachedUniqueName index="2415" name="[Range].[Date Created Conversion].&amp;[2015-06-10T18:50:49]"/>
            <x15:cachedUniqueName index="2416" name="[Range].[Date Created Conversion].&amp;[2015-06-10T19:09:36]"/>
            <x15:cachedUniqueName index="2417" name="[Range].[Date Created Conversion].&amp;[2015-06-10T22:08:55]"/>
            <x15:cachedUniqueName index="2418" name="[Range].[Date Created Conversion].&amp;[2015-06-10T23:50:06]"/>
            <x15:cachedUniqueName index="2419" name="[Range].[Date Created Conversion].&amp;[2015-06-11T05:16:25]"/>
            <x15:cachedUniqueName index="2420" name="[Range].[Date Created Conversion].&amp;[2015-06-12T00:33:25]"/>
            <x15:cachedUniqueName index="2421" name="[Range].[Date Created Conversion].&amp;[2015-06-12T04:58:11]"/>
            <x15:cachedUniqueName index="2422" name="[Range].[Date Created Conversion].&amp;[2015-06-12T10:25:12]"/>
            <x15:cachedUniqueName index="2423" name="[Range].[Date Created Conversion].&amp;[2015-06-12T12:47:45]"/>
            <x15:cachedUniqueName index="2424" name="[Range].[Date Created Conversion].&amp;[2015-06-12T12:50:06]"/>
            <x15:cachedUniqueName index="2425" name="[Range].[Date Created Conversion].&amp;[2015-06-12T19:31:44]"/>
            <x15:cachedUniqueName index="2426" name="[Range].[Date Created Conversion].&amp;[2015-06-12T21:26:26]"/>
            <x15:cachedUniqueName index="2427" name="[Range].[Date Created Conversion].&amp;[2015-06-13T07:35:44]"/>
            <x15:cachedUniqueName index="2428" name="[Range].[Date Created Conversion].&amp;[2015-06-13T13:25:35]"/>
            <x15:cachedUniqueName index="2429" name="[Range].[Date Created Conversion].&amp;[2015-06-14T19:32:39]"/>
            <x15:cachedUniqueName index="2430" name="[Range].[Date Created Conversion].&amp;[2015-06-14T23:00:15]"/>
            <x15:cachedUniqueName index="2431" name="[Range].[Date Created Conversion].&amp;[2015-06-15T10:43:42]"/>
            <x15:cachedUniqueName index="2432" name="[Range].[Date Created Conversion].&amp;[2015-06-15T17:28:59]"/>
            <x15:cachedUniqueName index="2433" name="[Range].[Date Created Conversion].&amp;[2015-06-15T20:18:53]"/>
            <x15:cachedUniqueName index="2434" name="[Range].[Date Created Conversion].&amp;[2015-06-15T21:50:44]"/>
            <x15:cachedUniqueName index="2435" name="[Range].[Date Created Conversion].&amp;[2015-06-15T23:55:00]"/>
            <x15:cachedUniqueName index="2436" name="[Range].[Date Created Conversion].&amp;[2015-06-16T00:50:12]"/>
            <x15:cachedUniqueName index="2437" name="[Range].[Date Created Conversion].&amp;[2015-06-16T07:37:07]"/>
            <x15:cachedUniqueName index="2438" name="[Range].[Date Created Conversion].&amp;[2015-06-16T09:12:17]"/>
            <x15:cachedUniqueName index="2439" name="[Range].[Date Created Conversion].&amp;[2015-06-16T17:24:36]"/>
            <x15:cachedUniqueName index="2440" name="[Range].[Date Created Conversion].&amp;[2015-06-16T17:51:19]"/>
            <x15:cachedUniqueName index="2441" name="[Range].[Date Created Conversion].&amp;[2015-06-16T18:12:24]"/>
            <x15:cachedUniqueName index="2442" name="[Range].[Date Created Conversion].&amp;[2015-06-16T18:19:19]"/>
            <x15:cachedUniqueName index="2443" name="[Range].[Date Created Conversion].&amp;[2015-06-16T19:37:02]"/>
            <x15:cachedUniqueName index="2444" name="[Range].[Date Created Conversion].&amp;[2015-06-16T19:47:50]"/>
            <x15:cachedUniqueName index="2445" name="[Range].[Date Created Conversion].&amp;[2015-06-16T19:51:45]"/>
            <x15:cachedUniqueName index="2446" name="[Range].[Date Created Conversion].&amp;[2015-06-16T21:54:51]"/>
            <x15:cachedUniqueName index="2447" name="[Range].[Date Created Conversion].&amp;[2015-06-17T10:32:59]"/>
            <x15:cachedUniqueName index="2448" name="[Range].[Date Created Conversion].&amp;[2015-06-17T14:43:27]"/>
            <x15:cachedUniqueName index="2449" name="[Range].[Date Created Conversion].&amp;[2015-06-17T16:03:24]"/>
            <x15:cachedUniqueName index="2450" name="[Range].[Date Created Conversion].&amp;[2015-06-17T16:27:59]"/>
            <x15:cachedUniqueName index="2451" name="[Range].[Date Created Conversion].&amp;[2015-06-17T18:11:00]"/>
            <x15:cachedUniqueName index="2452" name="[Range].[Date Created Conversion].&amp;[2015-06-17T19:35:39]"/>
            <x15:cachedUniqueName index="2453" name="[Range].[Date Created Conversion].&amp;[2015-06-17T21:45:37]"/>
            <x15:cachedUniqueName index="2454" name="[Range].[Date Created Conversion].&amp;[2015-06-17T23:00:50]"/>
            <x15:cachedUniqueName index="2455" name="[Range].[Date Created Conversion].&amp;[2015-06-18T06:37:04]"/>
            <x15:cachedUniqueName index="2456" name="[Range].[Date Created Conversion].&amp;[2015-06-18T11:12:17]"/>
            <x15:cachedUniqueName index="2457" name="[Range].[Date Created Conversion].&amp;[2015-06-18T16:05:59]"/>
            <x15:cachedUniqueName index="2458" name="[Range].[Date Created Conversion].&amp;[2015-06-18T17:54:44]"/>
            <x15:cachedUniqueName index="2459" name="[Range].[Date Created Conversion].&amp;[2015-06-18T19:16:38]"/>
            <x15:cachedUniqueName index="2460" name="[Range].[Date Created Conversion].&amp;[2015-06-18T20:14:16]"/>
            <x15:cachedUniqueName index="2461" name="[Range].[Date Created Conversion].&amp;[2015-06-18T23:16:59]"/>
            <x15:cachedUniqueName index="2462" name="[Range].[Date Created Conversion].&amp;[2015-06-19T18:44:23]"/>
            <x15:cachedUniqueName index="2463" name="[Range].[Date Created Conversion].&amp;[2015-06-20T18:43:48]"/>
            <x15:cachedUniqueName index="2464" name="[Range].[Date Created Conversion].&amp;[2015-06-20T19:35:34]"/>
            <x15:cachedUniqueName index="2465" name="[Range].[Date Created Conversion].&amp;[2015-06-20T22:46:32]"/>
            <x15:cachedUniqueName index="2466" name="[Range].[Date Created Conversion].&amp;[2015-06-21T10:03:25]"/>
            <x15:cachedUniqueName index="2467" name="[Range].[Date Created Conversion].&amp;[2015-06-22T00:10:11]"/>
            <x15:cachedUniqueName index="2468" name="[Range].[Date Created Conversion].&amp;[2015-06-22T11:47:36]"/>
            <x15:cachedUniqueName index="2469" name="[Range].[Date Created Conversion].&amp;[2015-06-22T13:02:10]"/>
            <x15:cachedUniqueName index="2470" name="[Range].[Date Created Conversion].&amp;[2015-06-22T18:16:58]"/>
            <x15:cachedUniqueName index="2471" name="[Range].[Date Created Conversion].&amp;[2015-06-22T19:00:21]"/>
            <x15:cachedUniqueName index="2472" name="[Range].[Date Created Conversion].&amp;[2015-06-22T23:08:27]"/>
            <x15:cachedUniqueName index="2473" name="[Range].[Date Created Conversion].&amp;[2015-06-23T06:46:37]"/>
            <x15:cachedUniqueName index="2474" name="[Range].[Date Created Conversion].&amp;[2015-06-23T14:44:59]"/>
            <x15:cachedUniqueName index="2475" name="[Range].[Date Created Conversion].&amp;[2015-06-23T19:34:53]"/>
            <x15:cachedUniqueName index="2476" name="[Range].[Date Created Conversion].&amp;[2015-06-24T03:51:29]"/>
            <x15:cachedUniqueName index="2477" name="[Range].[Date Created Conversion].&amp;[2015-06-24T07:21:12]"/>
            <x15:cachedUniqueName index="2478" name="[Range].[Date Created Conversion].&amp;[2015-06-24T08:16:47]"/>
            <x15:cachedUniqueName index="2479" name="[Range].[Date Created Conversion].&amp;[2015-06-24T15:40:52]"/>
            <x15:cachedUniqueName index="2480" name="[Range].[Date Created Conversion].&amp;[2015-06-24T20:30:40]"/>
            <x15:cachedUniqueName index="2481" name="[Range].[Date Created Conversion].&amp;[2015-06-24T21:33:48]"/>
            <x15:cachedUniqueName index="2482" name="[Range].[Date Created Conversion].&amp;[2015-06-25T03:29:56]"/>
            <x15:cachedUniqueName index="2483" name="[Range].[Date Created Conversion].&amp;[2015-06-25T04:27:54]"/>
            <x15:cachedUniqueName index="2484" name="[Range].[Date Created Conversion].&amp;[2015-06-25T09:22:00]"/>
            <x15:cachedUniqueName index="2485" name="[Range].[Date Created Conversion].&amp;[2015-06-26T21:38:56]"/>
            <x15:cachedUniqueName index="2486" name="[Range].[Date Created Conversion].&amp;[2015-06-27T00:12:06]"/>
            <x15:cachedUniqueName index="2487" name="[Range].[Date Created Conversion].&amp;[2015-06-27T01:29:58]"/>
            <x15:cachedUniqueName index="2488" name="[Range].[Date Created Conversion].&amp;[2015-06-27T02:35:53]"/>
            <x15:cachedUniqueName index="2489" name="[Range].[Date Created Conversion].&amp;[2015-06-27T05:37:37]"/>
            <x15:cachedUniqueName index="2490" name="[Range].[Date Created Conversion].&amp;[2015-06-28T05:32:39]"/>
            <x15:cachedUniqueName index="2491" name="[Range].[Date Created Conversion].&amp;[2015-06-29T04:27:37]"/>
            <x15:cachedUniqueName index="2492" name="[Range].[Date Created Conversion].&amp;[2015-06-29T05:01:44]"/>
            <x15:cachedUniqueName index="2493" name="[Range].[Date Created Conversion].&amp;[2015-06-29T13:44:57]"/>
            <x15:cachedUniqueName index="2494" name="[Range].[Date Created Conversion].&amp;[2015-06-29T15:01:48]"/>
            <x15:cachedUniqueName index="2495" name="[Range].[Date Created Conversion].&amp;[2015-06-29T15:31:29]"/>
            <x15:cachedUniqueName index="2496" name="[Range].[Date Created Conversion].&amp;[2015-06-29T19:35:49]"/>
            <x15:cachedUniqueName index="2497" name="[Range].[Date Created Conversion].&amp;[2015-06-29T20:59:32]"/>
            <x15:cachedUniqueName index="2498" name="[Range].[Date Created Conversion].&amp;[2015-06-30T01:24:57]"/>
            <x15:cachedUniqueName index="2499" name="[Range].[Date Created Conversion].&amp;[2015-06-30T06:24:50]"/>
            <x15:cachedUniqueName index="2500" name="[Range].[Date Created Conversion].&amp;[2015-06-30T09:32:39]"/>
            <x15:cachedUniqueName index="2501" name="[Range].[Date Created Conversion].&amp;[2015-06-30T12:30:22]"/>
            <x15:cachedUniqueName index="2502" name="[Range].[Date Created Conversion].&amp;[2015-06-30T13:20:52]"/>
            <x15:cachedUniqueName index="2503" name="[Range].[Date Created Conversion].&amp;[2015-07-01T00:16:05]"/>
            <x15:cachedUniqueName index="2504" name="[Range].[Date Created Conversion].&amp;[2015-07-01T06:10:41]"/>
            <x15:cachedUniqueName index="2505" name="[Range].[Date Created Conversion].&amp;[2015-07-01T20:32:28]"/>
            <x15:cachedUniqueName index="2506" name="[Range].[Date Created Conversion].&amp;[2015-07-02T03:00:54]"/>
            <x15:cachedUniqueName index="2507" name="[Range].[Date Created Conversion].&amp;[2015-07-02T06:45:37]"/>
            <x15:cachedUniqueName index="2508" name="[Range].[Date Created Conversion].&amp;[2015-07-02T22:06:12]"/>
            <x15:cachedUniqueName index="2509" name="[Range].[Date Created Conversion].&amp;[2015-07-02T22:33:43]"/>
            <x15:cachedUniqueName index="2510" name="[Range].[Date Created Conversion].&amp;[2015-07-03T00:18:24]"/>
            <x15:cachedUniqueName index="2511" name="[Range].[Date Created Conversion].&amp;[2015-07-03T06:03:10]"/>
            <x15:cachedUniqueName index="2512" name="[Range].[Date Created Conversion].&amp;[2015-07-03T11:13:12]"/>
            <x15:cachedUniqueName index="2513" name="[Range].[Date Created Conversion].&amp;[2015-07-03T19:17:13]"/>
            <x15:cachedUniqueName index="2514" name="[Range].[Date Created Conversion].&amp;[2015-07-03T19:59:26]"/>
            <x15:cachedUniqueName index="2515" name="[Range].[Date Created Conversion].&amp;[2015-07-04T00:44:42]"/>
            <x15:cachedUniqueName index="2516" name="[Range].[Date Created Conversion].&amp;[2015-07-04T16:09:30]"/>
            <x15:cachedUniqueName index="2517" name="[Range].[Date Created Conversion].&amp;[2015-07-06T00:33:53]"/>
            <x15:cachedUniqueName index="2518" name="[Range].[Date Created Conversion].&amp;[2015-07-06T08:43:27]"/>
            <x15:cachedUniqueName index="2519" name="[Range].[Date Created Conversion].&amp;[2015-07-06T16:50:32]"/>
            <x15:cachedUniqueName index="2520" name="[Range].[Date Created Conversion].&amp;[2015-07-06T19:46:39]"/>
            <x15:cachedUniqueName index="2521" name="[Range].[Date Created Conversion].&amp;[2015-07-07T11:05:21]"/>
            <x15:cachedUniqueName index="2522" name="[Range].[Date Created Conversion].&amp;[2015-07-07T14:12:24]"/>
            <x15:cachedUniqueName index="2523" name="[Range].[Date Created Conversion].&amp;[2015-07-07T15:31:47]"/>
            <x15:cachedUniqueName index="2524" name="[Range].[Date Created Conversion].&amp;[2015-07-07T16:13:11]"/>
            <x15:cachedUniqueName index="2525" name="[Range].[Date Created Conversion].&amp;[2015-07-07T19:35:23]"/>
            <x15:cachedUniqueName index="2526" name="[Range].[Date Created Conversion].&amp;[2015-07-07T21:44:12]"/>
            <x15:cachedUniqueName index="2527" name="[Range].[Date Created Conversion].&amp;[2015-07-07T22:24:54]"/>
            <x15:cachedUniqueName index="2528" name="[Range].[Date Created Conversion].&amp;[2015-07-08T11:34:30]"/>
            <x15:cachedUniqueName index="2529" name="[Range].[Date Created Conversion].&amp;[2015-07-08T15:36:58]"/>
            <x15:cachedUniqueName index="2530" name="[Range].[Date Created Conversion].&amp;[2015-07-08T17:22:26]"/>
            <x15:cachedUniqueName index="2531" name="[Range].[Date Created Conversion].&amp;[2015-07-08T18:30:56]"/>
            <x15:cachedUniqueName index="2532" name="[Range].[Date Created Conversion].&amp;[2015-07-08T19:31:29]"/>
            <x15:cachedUniqueName index="2533" name="[Range].[Date Created Conversion].&amp;[2015-07-08T22:36:08]"/>
            <x15:cachedUniqueName index="2534" name="[Range].[Date Created Conversion].&amp;[2015-07-09T02:18:28]"/>
            <x15:cachedUniqueName index="2535" name="[Range].[Date Created Conversion].&amp;[2015-07-09T08:35:08]"/>
            <x15:cachedUniqueName index="2536" name="[Range].[Date Created Conversion].&amp;[2015-07-09T15:33:37]"/>
            <x15:cachedUniqueName index="2537" name="[Range].[Date Created Conversion].&amp;[2015-07-09T18:02:25]"/>
            <x15:cachedUniqueName index="2538" name="[Range].[Date Created Conversion].&amp;[2015-07-09T20:00:39]"/>
            <x15:cachedUniqueName index="2539" name="[Range].[Date Created Conversion].&amp;[2015-07-10T04:30:03]"/>
            <x15:cachedUniqueName index="2540" name="[Range].[Date Created Conversion].&amp;[2015-07-10T15:27:10]"/>
            <x15:cachedUniqueName index="2541" name="[Range].[Date Created Conversion].&amp;[2015-07-10T17:59:38]"/>
            <x15:cachedUniqueName index="2542" name="[Range].[Date Created Conversion].&amp;[2015-07-11T00:41:20]"/>
            <x15:cachedUniqueName index="2543" name="[Range].[Date Created Conversion].&amp;[2015-07-11T04:00:18]"/>
            <x15:cachedUniqueName index="2544" name="[Range].[Date Created Conversion].&amp;[2015-07-11T22:17:17]"/>
            <x15:cachedUniqueName index="2545" name="[Range].[Date Created Conversion].&amp;[2015-07-12T18:31:40]"/>
            <x15:cachedUniqueName index="2546" name="[Range].[Date Created Conversion].&amp;[2015-07-13T13:25:39]"/>
            <x15:cachedUniqueName index="2547" name="[Range].[Date Created Conversion].&amp;[2015-07-13T16:14:23]"/>
            <x15:cachedUniqueName index="2548" name="[Range].[Date Created Conversion].&amp;[2015-07-13T16:41:00]"/>
            <x15:cachedUniqueName index="2549" name="[Range].[Date Created Conversion].&amp;[2015-07-13T18:00:22]"/>
            <x15:cachedUniqueName index="2550" name="[Range].[Date Created Conversion].&amp;[2015-07-13T18:22:49]"/>
            <x15:cachedUniqueName index="2551" name="[Range].[Date Created Conversion].&amp;[2015-07-13T18:37:08]"/>
            <x15:cachedUniqueName index="2552" name="[Range].[Date Created Conversion].&amp;[2015-07-14T07:50:59]"/>
            <x15:cachedUniqueName index="2553" name="[Range].[Date Created Conversion].&amp;[2015-07-14T08:46:49]"/>
            <x15:cachedUniqueName index="2554" name="[Range].[Date Created Conversion].&amp;[2015-07-14T13:40:48]"/>
            <x15:cachedUniqueName index="2555" name="[Range].[Date Created Conversion].&amp;[2015-07-14T14:50:40]"/>
            <x15:cachedUniqueName index="2556" name="[Range].[Date Created Conversion].&amp;[2015-07-14T15:34:26]"/>
            <x15:cachedUniqueName index="2557" name="[Range].[Date Created Conversion].&amp;[2015-07-14T15:37:54]"/>
            <x15:cachedUniqueName index="2558" name="[Range].[Date Created Conversion].&amp;[2015-07-14T20:57:42]"/>
            <x15:cachedUniqueName index="2559" name="[Range].[Date Created Conversion].&amp;[2015-07-15T06:16:59]"/>
            <x15:cachedUniqueName index="2560" name="[Range].[Date Created Conversion].&amp;[2015-07-15T13:00:52]"/>
            <x15:cachedUniqueName index="2561" name="[Range].[Date Created Conversion].&amp;[2015-07-15T13:52:46]"/>
            <x15:cachedUniqueName index="2562" name="[Range].[Date Created Conversion].&amp;[2015-07-15T15:01:12]"/>
            <x15:cachedUniqueName index="2563" name="[Range].[Date Created Conversion].&amp;[2015-07-15T15:59:25]"/>
            <x15:cachedUniqueName index="2564" name="[Range].[Date Created Conversion].&amp;[2015-07-15T16:14:18]"/>
            <x15:cachedUniqueName index="2565" name="[Range].[Date Created Conversion].&amp;[2015-07-15T18:11:52]"/>
            <x15:cachedUniqueName index="2566" name="[Range].[Date Created Conversion].&amp;[2015-07-16T10:28:10]"/>
            <x15:cachedUniqueName index="2567" name="[Range].[Date Created Conversion].&amp;[2015-07-16T16:12:01]"/>
            <x15:cachedUniqueName index="2568" name="[Range].[Date Created Conversion].&amp;[2015-07-17T06:40:36]"/>
            <x15:cachedUniqueName index="2569" name="[Range].[Date Created Conversion].&amp;[2015-07-17T14:15:47]"/>
            <x15:cachedUniqueName index="2570" name="[Range].[Date Created Conversion].&amp;[2015-07-18T10:22:16]"/>
            <x15:cachedUniqueName index="2571" name="[Range].[Date Created Conversion].&amp;[2015-07-18T16:15:59]"/>
            <x15:cachedUniqueName index="2572" name="[Range].[Date Created Conversion].&amp;[2015-07-18T16:19:38]"/>
            <x15:cachedUniqueName index="2573" name="[Range].[Date Created Conversion].&amp;[2015-07-19T21:01:15]"/>
            <x15:cachedUniqueName index="2574" name="[Range].[Date Created Conversion].&amp;[2015-07-20T04:06:16]"/>
            <x15:cachedUniqueName index="2575" name="[Range].[Date Created Conversion].&amp;[2015-07-20T17:03:40]"/>
            <x15:cachedUniqueName index="2576" name="[Range].[Date Created Conversion].&amp;[2015-07-20T17:15:12]"/>
            <x15:cachedUniqueName index="2577" name="[Range].[Date Created Conversion].&amp;[2015-07-21T18:19:02]"/>
            <x15:cachedUniqueName index="2578" name="[Range].[Date Created Conversion].&amp;[2015-07-21T20:02:56]"/>
            <x15:cachedUniqueName index="2579" name="[Range].[Date Created Conversion].&amp;[2015-07-22T06:14:17]"/>
            <x15:cachedUniqueName index="2580" name="[Range].[Date Created Conversion].&amp;[2015-07-22T14:05:16]"/>
            <x15:cachedUniqueName index="2581" name="[Range].[Date Created Conversion].&amp;[2015-07-22T17:55:13]"/>
            <x15:cachedUniqueName index="2582" name="[Range].[Date Created Conversion].&amp;[2015-07-22T19:05:56]"/>
            <x15:cachedUniqueName index="2583" name="[Range].[Date Created Conversion].&amp;[2015-07-23T15:05:19]"/>
            <x15:cachedUniqueName index="2584" name="[Range].[Date Created Conversion].&amp;[2015-07-23T16:19:14]"/>
            <x15:cachedUniqueName index="2585" name="[Range].[Date Created Conversion].&amp;[2015-07-23T20:18:55]"/>
            <x15:cachedUniqueName index="2586" name="[Range].[Date Created Conversion].&amp;[2015-07-24T13:37:40]"/>
            <x15:cachedUniqueName index="2587" name="[Range].[Date Created Conversion].&amp;[2015-07-24T14:14:55]"/>
            <x15:cachedUniqueName index="2588" name="[Range].[Date Created Conversion].&amp;[2015-07-24T16:08:57]"/>
            <x15:cachedUniqueName index="2589" name="[Range].[Date Created Conversion].&amp;[2015-07-25T10:33:16]"/>
            <x15:cachedUniqueName index="2590" name="[Range].[Date Created Conversion].&amp;[2015-07-26T15:05:12]"/>
            <x15:cachedUniqueName index="2591" name="[Range].[Date Created Conversion].&amp;[2015-07-26T17:34:42]"/>
            <x15:cachedUniqueName index="2592" name="[Range].[Date Created Conversion].&amp;[2015-07-26T22:49:51]"/>
            <x15:cachedUniqueName index="2593" name="[Range].[Date Created Conversion].&amp;[2015-07-26T23:52:09]"/>
            <x15:cachedUniqueName index="2594" name="[Range].[Date Created Conversion].&amp;[2015-07-27T14:58:50]"/>
            <x15:cachedUniqueName index="2595" name="[Range].[Date Created Conversion].&amp;[2015-07-28T00:18:50]"/>
            <x15:cachedUniqueName index="2596" name="[Range].[Date Created Conversion].&amp;[2015-07-28T12:07:53]"/>
            <x15:cachedUniqueName index="2597" name="[Range].[Date Created Conversion].&amp;[2015-07-28T15:54:35]"/>
            <x15:cachedUniqueName index="2598" name="[Range].[Date Created Conversion].&amp;[2015-07-28T19:15:10]"/>
            <x15:cachedUniqueName index="2599" name="[Range].[Date Created Conversion].&amp;[2015-07-29T16:41:46]"/>
            <x15:cachedUniqueName index="2600" name="[Range].[Date Created Conversion].&amp;[2015-07-30T15:53:44]"/>
            <x15:cachedUniqueName index="2601" name="[Range].[Date Created Conversion].&amp;[2015-07-31T23:28:03]"/>
            <x15:cachedUniqueName index="2602" name="[Range].[Date Created Conversion].&amp;[2015-08-01T16:04:57]"/>
            <x15:cachedUniqueName index="2603" name="[Range].[Date Created Conversion].&amp;[2015-08-01T20:01:43]"/>
            <x15:cachedUniqueName index="2604" name="[Range].[Date Created Conversion].&amp;[2015-08-02T04:03:47]"/>
            <x15:cachedUniqueName index="2605" name="[Range].[Date Created Conversion].&amp;[2015-08-02T20:57:06]"/>
            <x15:cachedUniqueName index="2606" name="[Range].[Date Created Conversion].&amp;[2015-08-03T00:28:25]"/>
            <x15:cachedUniqueName index="2607" name="[Range].[Date Created Conversion].&amp;[2015-08-03T04:19:46]"/>
            <x15:cachedUniqueName index="2608" name="[Range].[Date Created Conversion].&amp;[2015-08-03T06:47:27]"/>
            <x15:cachedUniqueName index="2609" name="[Range].[Date Created Conversion].&amp;[2015-08-03T15:57:51]"/>
            <x15:cachedUniqueName index="2610" name="[Range].[Date Created Conversion].&amp;[2015-08-03T21:58:50]"/>
            <x15:cachedUniqueName index="2611" name="[Range].[Date Created Conversion].&amp;[2015-08-03T22:49:03]"/>
            <x15:cachedUniqueName index="2612" name="[Range].[Date Created Conversion].&amp;[2015-08-04T19:04:37]"/>
            <x15:cachedUniqueName index="2613" name="[Range].[Date Created Conversion].&amp;[2015-08-05T15:45:46]"/>
            <x15:cachedUniqueName index="2614" name="[Range].[Date Created Conversion].&amp;[2015-08-05T16:11:02]"/>
            <x15:cachedUniqueName index="2615" name="[Range].[Date Created Conversion].&amp;[2015-08-05T19:00:10]"/>
            <x15:cachedUniqueName index="2616" name="[Range].[Date Created Conversion].&amp;[2015-08-05T21:50:18]"/>
            <x15:cachedUniqueName index="2617" name="[Range].[Date Created Conversion].&amp;[2015-08-06T14:56:47]"/>
            <x15:cachedUniqueName index="2618" name="[Range].[Date Created Conversion].&amp;[2015-08-06T17:31:15]"/>
            <x15:cachedUniqueName index="2619" name="[Range].[Date Created Conversion].&amp;[2015-08-07T02:36:46]"/>
            <x15:cachedUniqueName index="2620" name="[Range].[Date Created Conversion].&amp;[2015-08-07T09:27:53]"/>
            <x15:cachedUniqueName index="2621" name="[Range].[Date Created Conversion].&amp;[2015-08-07T14:47:04]"/>
            <x15:cachedUniqueName index="2622" name="[Range].[Date Created Conversion].&amp;[2015-08-07T14:52:01]"/>
            <x15:cachedUniqueName index="2623" name="[Range].[Date Created Conversion].&amp;[2015-08-08T02:27:43]"/>
            <x15:cachedUniqueName index="2624" name="[Range].[Date Created Conversion].&amp;[2015-08-08T09:47:55]"/>
            <x15:cachedUniqueName index="2625" name="[Range].[Date Created Conversion].&amp;[2015-08-08T18:09:57]"/>
            <x15:cachedUniqueName index="2626" name="[Range].[Date Created Conversion].&amp;[2015-08-09T12:20:00]"/>
            <x15:cachedUniqueName index="2627" name="[Range].[Date Created Conversion].&amp;[2015-08-09T13:25:56]"/>
            <x15:cachedUniqueName index="2628" name="[Range].[Date Created Conversion].&amp;[2015-08-10T07:31:09]"/>
            <x15:cachedUniqueName index="2629" name="[Range].[Date Created Conversion].&amp;[2015-08-10T15:38:43]"/>
            <x15:cachedUniqueName index="2630" name="[Range].[Date Created Conversion].&amp;[2015-08-10T16:40:29]"/>
            <x15:cachedUniqueName index="2631" name="[Range].[Date Created Conversion].&amp;[2015-08-10T22:31:19]"/>
            <x15:cachedUniqueName index="2632" name="[Range].[Date Created Conversion].&amp;[2015-08-11T04:09:21]"/>
            <x15:cachedUniqueName index="2633" name="[Range].[Date Created Conversion].&amp;[2015-08-11T19:46:52]"/>
            <x15:cachedUniqueName index="2634" name="[Range].[Date Created Conversion].&amp;[2015-08-11T22:28:04]"/>
            <x15:cachedUniqueName index="2635" name="[Range].[Date Created Conversion].&amp;[2015-08-12T01:04:19]"/>
            <x15:cachedUniqueName index="2636" name="[Range].[Date Created Conversion].&amp;[2015-08-12T03:38:27]"/>
            <x15:cachedUniqueName index="2637" name="[Range].[Date Created Conversion].&amp;[2015-08-12T15:07:02]"/>
            <x15:cachedUniqueName index="2638" name="[Range].[Date Created Conversion].&amp;[2015-08-12T15:13:26]"/>
            <x15:cachedUniqueName index="2639" name="[Range].[Date Created Conversion].&amp;[2015-08-13T19:41:03]"/>
            <x15:cachedUniqueName index="2640" name="[Range].[Date Created Conversion].&amp;[2015-08-14T01:56:53]"/>
            <x15:cachedUniqueName index="2641" name="[Range].[Date Created Conversion].&amp;[2015-08-14T05:39:36]"/>
            <x15:cachedUniqueName index="2642" name="[Range].[Date Created Conversion].&amp;[2015-08-14T11:20:00]"/>
            <x15:cachedUniqueName index="2643" name="[Range].[Date Created Conversion].&amp;[2015-08-14T13:53:13]"/>
            <x15:cachedUniqueName index="2644" name="[Range].[Date Created Conversion].&amp;[2015-08-14T15:54:20]"/>
            <x15:cachedUniqueName index="2645" name="[Range].[Date Created Conversion].&amp;[2015-08-15T19:07:57]"/>
            <x15:cachedUniqueName index="2646" name="[Range].[Date Created Conversion].&amp;[2015-08-16T03:36:14]"/>
            <x15:cachedUniqueName index="2647" name="[Range].[Date Created Conversion].&amp;[2015-08-16T16:51:40]"/>
            <x15:cachedUniqueName index="2648" name="[Range].[Date Created Conversion].&amp;[2015-08-17T08:41:44]"/>
            <x15:cachedUniqueName index="2649" name="[Range].[Date Created Conversion].&amp;[2015-08-17T16:07:19]"/>
            <x15:cachedUniqueName index="2650" name="[Range].[Date Created Conversion].&amp;[2015-08-17T17:43:32]"/>
            <x15:cachedUniqueName index="2651" name="[Range].[Date Created Conversion].&amp;[2015-08-17T17:56:11]"/>
            <x15:cachedUniqueName index="2652" name="[Range].[Date Created Conversion].&amp;[2015-08-17T18:19:55]"/>
            <x15:cachedUniqueName index="2653" name="[Range].[Date Created Conversion].&amp;[2015-08-18T02:31:52]"/>
            <x15:cachedUniqueName index="2654" name="[Range].[Date Created Conversion].&amp;[2015-08-18T14:20:40]"/>
            <x15:cachedUniqueName index="2655" name="[Range].[Date Created Conversion].&amp;[2015-08-18T14:59:51]"/>
            <x15:cachedUniqueName index="2656" name="[Range].[Date Created Conversion].&amp;[2015-08-18T18:57:26]"/>
            <x15:cachedUniqueName index="2657" name="[Range].[Date Created Conversion].&amp;[2015-08-19T02:49:10]"/>
            <x15:cachedUniqueName index="2658" name="[Range].[Date Created Conversion].&amp;[2015-08-19T18:20:39]"/>
            <x15:cachedUniqueName index="2659" name="[Range].[Date Created Conversion].&amp;[2015-08-20T03:50:17]"/>
            <x15:cachedUniqueName index="2660" name="[Range].[Date Created Conversion].&amp;[2015-08-20T06:37:31]"/>
            <x15:cachedUniqueName index="2661" name="[Range].[Date Created Conversion].&amp;[2015-08-20T14:57:29]"/>
            <x15:cachedUniqueName index="2662" name="[Range].[Date Created Conversion].&amp;[2015-08-21T00:23:36]"/>
            <x15:cachedUniqueName index="2663" name="[Range].[Date Created Conversion].&amp;[2015-08-21T04:21:31]"/>
            <x15:cachedUniqueName index="2664" name="[Range].[Date Created Conversion].&amp;[2015-08-22T00:32:59]"/>
            <x15:cachedUniqueName index="2665" name="[Range].[Date Created Conversion].&amp;[2015-08-22T03:11:16]"/>
            <x15:cachedUniqueName index="2666" name="[Range].[Date Created Conversion].&amp;[2015-08-22T17:26:21]"/>
            <x15:cachedUniqueName index="2667" name="[Range].[Date Created Conversion].&amp;[2015-08-23T10:35:38]"/>
            <x15:cachedUniqueName index="2668" name="[Range].[Date Created Conversion].&amp;[2015-08-23T13:46:33]"/>
            <x15:cachedUniqueName index="2669" name="[Range].[Date Created Conversion].&amp;[2015-08-23T22:59:28]"/>
            <x15:cachedUniqueName index="2670" name="[Range].[Date Created Conversion].&amp;[2015-08-24T20:10:01]"/>
            <x15:cachedUniqueName index="2671" name="[Range].[Date Created Conversion].&amp;[2015-08-24T20:27:39]"/>
            <x15:cachedUniqueName index="2672" name="[Range].[Date Created Conversion].&amp;[2015-08-24T20:34:24]"/>
            <x15:cachedUniqueName index="2673" name="[Range].[Date Created Conversion].&amp;[2015-08-25T10:17:56]"/>
            <x15:cachedUniqueName index="2674" name="[Range].[Date Created Conversion].&amp;[2015-08-25T14:43:52]"/>
            <x15:cachedUniqueName index="2675" name="[Range].[Date Created Conversion].&amp;[2015-08-25T19:09:25]"/>
            <x15:cachedUniqueName index="2676" name="[Range].[Date Created Conversion].&amp;[2015-08-25T20:38:02]"/>
            <x15:cachedUniqueName index="2677" name="[Range].[Date Created Conversion].&amp;[2015-08-26T02:55:59]"/>
            <x15:cachedUniqueName index="2678" name="[Range].[Date Created Conversion].&amp;[2015-08-26T23:43:42]"/>
            <x15:cachedUniqueName index="2679" name="[Range].[Date Created Conversion].&amp;[2015-08-27T04:33:41]"/>
            <x15:cachedUniqueName index="2680" name="[Range].[Date Created Conversion].&amp;[2015-08-27T15:00:23]"/>
            <x15:cachedUniqueName index="2681" name="[Range].[Date Created Conversion].&amp;[2015-08-27T18:58:10]"/>
            <x15:cachedUniqueName index="2682" name="[Range].[Date Created Conversion].&amp;[2015-08-27T23:04:14]"/>
            <x15:cachedUniqueName index="2683" name="[Range].[Date Created Conversion].&amp;[2015-08-28T18:38:24]"/>
            <x15:cachedUniqueName index="2684" name="[Range].[Date Created Conversion].&amp;[2015-08-29T00:24:06]"/>
            <x15:cachedUniqueName index="2685" name="[Range].[Date Created Conversion].&amp;[2015-08-29T05:37:27]"/>
            <x15:cachedUniqueName index="2686" name="[Range].[Date Created Conversion].&amp;[2015-08-29T06:35:34]"/>
            <x15:cachedUniqueName index="2687" name="[Range].[Date Created Conversion].&amp;[2015-08-30T18:57:33]"/>
            <x15:cachedUniqueName index="2688" name="[Range].[Date Created Conversion].&amp;[2015-08-30T21:12:39]"/>
            <x15:cachedUniqueName index="2689" name="[Range].[Date Created Conversion].&amp;[2015-08-31T11:55:20]"/>
            <x15:cachedUniqueName index="2690" name="[Range].[Date Created Conversion].&amp;[2015-08-31T14:47:37]"/>
            <x15:cachedUniqueName index="2691" name="[Range].[Date Created Conversion].&amp;[2015-08-31T19:17:38]"/>
            <x15:cachedUniqueName index="2692" name="[Range].[Date Created Conversion].&amp;[2015-09-01T12:51:32]"/>
            <x15:cachedUniqueName index="2693" name="[Range].[Date Created Conversion].&amp;[2015-09-01T15:02:54]"/>
            <x15:cachedUniqueName index="2694" name="[Range].[Date Created Conversion].&amp;[2015-09-01T15:10:22]"/>
            <x15:cachedUniqueName index="2695" name="[Range].[Date Created Conversion].&amp;[2015-09-01T15:21:50]"/>
            <x15:cachedUniqueName index="2696" name="[Range].[Date Created Conversion].&amp;[2015-09-01T16:44:46]"/>
            <x15:cachedUniqueName index="2697" name="[Range].[Date Created Conversion].&amp;[2015-09-01T17:22:11]"/>
            <x15:cachedUniqueName index="2698" name="[Range].[Date Created Conversion].&amp;[2015-09-01T19:02:22]"/>
            <x15:cachedUniqueName index="2699" name="[Range].[Date Created Conversion].&amp;[2015-09-01T21:36:37]"/>
            <x15:cachedUniqueName index="2700" name="[Range].[Date Created Conversion].&amp;[2015-09-01T22:25:56]"/>
            <x15:cachedUniqueName index="2701" name="[Range].[Date Created Conversion].&amp;[2015-09-02T01:33:12]"/>
            <x15:cachedUniqueName index="2702" name="[Range].[Date Created Conversion].&amp;[2015-09-02T16:01:55]"/>
            <x15:cachedUniqueName index="2703" name="[Range].[Date Created Conversion].&amp;[2015-09-03T14:21:26]"/>
            <x15:cachedUniqueName index="2704" name="[Range].[Date Created Conversion].&amp;[2015-09-03T16:27:25]"/>
            <x15:cachedUniqueName index="2705" name="[Range].[Date Created Conversion].&amp;[2015-09-04T04:00:42]"/>
            <x15:cachedUniqueName index="2706" name="[Range].[Date Created Conversion].&amp;[2015-09-05T06:39:46]"/>
            <x15:cachedUniqueName index="2707" name="[Range].[Date Created Conversion].&amp;[2015-09-05T11:23:04]"/>
            <x15:cachedUniqueName index="2708" name="[Range].[Date Created Conversion].&amp;[2015-09-05T18:56:01]"/>
            <x15:cachedUniqueName index="2709" name="[Range].[Date Created Conversion].&amp;[2015-09-06T15:11:45]"/>
            <x15:cachedUniqueName index="2710" name="[Range].[Date Created Conversion].&amp;[2015-09-06T16:30:47]"/>
            <x15:cachedUniqueName index="2711" name="[Range].[Date Created Conversion].&amp;[2015-09-06T22:17:05]"/>
            <x15:cachedUniqueName index="2712" name="[Range].[Date Created Conversion].&amp;[2015-09-07T06:21:09]"/>
            <x15:cachedUniqueName index="2713" name="[Range].[Date Created Conversion].&amp;[2015-09-08T07:59:53]"/>
            <x15:cachedUniqueName index="2714" name="[Range].[Date Created Conversion].&amp;[2015-09-08T14:51:52]"/>
            <x15:cachedUniqueName index="2715" name="[Range].[Date Created Conversion].&amp;[2015-09-08T16:42:15]"/>
            <x15:cachedUniqueName index="2716" name="[Range].[Date Created Conversion].&amp;[2015-09-08T19:00:21]"/>
            <x15:cachedUniqueName index="2717" name="[Range].[Date Created Conversion].&amp;[2015-09-08T22:16:04]"/>
            <x15:cachedUniqueName index="2718" name="[Range].[Date Created Conversion].&amp;[2015-09-09T09:24:18]"/>
            <x15:cachedUniqueName index="2719" name="[Range].[Date Created Conversion].&amp;[2015-09-09T18:20:28]"/>
            <x15:cachedUniqueName index="2720" name="[Range].[Date Created Conversion].&amp;[2015-09-09T23:38:06]"/>
            <x15:cachedUniqueName index="2721" name="[Range].[Date Created Conversion].&amp;[2015-09-10T00:21:33]"/>
            <x15:cachedUniqueName index="2722" name="[Range].[Date Created Conversion].&amp;[2015-09-10T14:10:48]"/>
            <x15:cachedUniqueName index="2723" name="[Range].[Date Created Conversion].&amp;[2015-09-10T21:11:08]"/>
            <x15:cachedUniqueName index="2724" name="[Range].[Date Created Conversion].&amp;[2015-09-11T07:07:49]"/>
            <x15:cachedUniqueName index="2725" name="[Range].[Date Created Conversion].&amp;[2015-09-11T15:30:58]"/>
            <x15:cachedUniqueName index="2726" name="[Range].[Date Created Conversion].&amp;[2015-09-11T18:43:40]"/>
            <x15:cachedUniqueName index="2727" name="[Range].[Date Created Conversion].&amp;[2015-09-12T13:01:38]"/>
            <x15:cachedUniqueName index="2728" name="[Range].[Date Created Conversion].&amp;[2015-09-13T12:41:29]"/>
            <x15:cachedUniqueName index="2729" name="[Range].[Date Created Conversion].&amp;[2015-09-14T12:00:21]"/>
            <x15:cachedUniqueName index="2730" name="[Range].[Date Created Conversion].&amp;[2015-09-14T15:11:24]"/>
            <x15:cachedUniqueName index="2731" name="[Range].[Date Created Conversion].&amp;[2015-09-14T22:01:03]"/>
            <x15:cachedUniqueName index="2732" name="[Range].[Date Created Conversion].&amp;[2015-09-15T02:19:22]"/>
            <x15:cachedUniqueName index="2733" name="[Range].[Date Created Conversion].&amp;[2015-09-15T02:30:53]"/>
            <x15:cachedUniqueName index="2734" name="[Range].[Date Created Conversion].&amp;[2015-09-15T09:59:58]"/>
            <x15:cachedUniqueName index="2735" name="[Range].[Date Created Conversion].&amp;[2015-09-15T20:22:38]"/>
            <x15:cachedUniqueName index="2736" name="[Range].[Date Created Conversion].&amp;[2015-09-16T16:19:37]"/>
            <x15:cachedUniqueName index="2737" name="[Range].[Date Created Conversion].&amp;[2015-09-16T16:35:52]"/>
            <x15:cachedUniqueName index="2738" name="[Range].[Date Created Conversion].&amp;[2015-09-16T22:51:50]"/>
            <x15:cachedUniqueName index="2739" name="[Range].[Date Created Conversion].&amp;[2015-09-17T07:00:10]"/>
            <x15:cachedUniqueName index="2740" name="[Range].[Date Created Conversion].&amp;[2015-09-17T14:52:58]"/>
            <x15:cachedUniqueName index="2741" name="[Range].[Date Created Conversion].&amp;[2015-09-17T23:06:57]"/>
            <x15:cachedUniqueName index="2742" name="[Range].[Date Created Conversion].&amp;[2015-09-18T00:32:52]"/>
            <x15:cachedUniqueName index="2743" name="[Range].[Date Created Conversion].&amp;[2015-09-18T16:23:47]"/>
            <x15:cachedUniqueName index="2744" name="[Range].[Date Created Conversion].&amp;[2015-09-18T19:36:29]"/>
            <x15:cachedUniqueName index="2745" name="[Range].[Date Created Conversion].&amp;[2015-09-18T19:38:49]"/>
            <x15:cachedUniqueName index="2746" name="[Range].[Date Created Conversion].&amp;[2015-09-20T17:55:22]"/>
            <x15:cachedUniqueName index="2747" name="[Range].[Date Created Conversion].&amp;[2015-09-21T00:13:17]"/>
            <x15:cachedUniqueName index="2748" name="[Range].[Date Created Conversion].&amp;[2015-09-21T03:03:53]"/>
            <x15:cachedUniqueName index="2749" name="[Range].[Date Created Conversion].&amp;[2015-09-21T12:45:33]"/>
            <x15:cachedUniqueName index="2750" name="[Range].[Date Created Conversion].&amp;[2015-09-21T15:01:14]"/>
            <x15:cachedUniqueName index="2751" name="[Range].[Date Created Conversion].&amp;[2015-09-21T15:48:33]"/>
            <x15:cachedUniqueName index="2752" name="[Range].[Date Created Conversion].&amp;[2015-09-22T03:01:46]"/>
            <x15:cachedUniqueName index="2753" name="[Range].[Date Created Conversion].&amp;[2015-09-22T23:13:41]"/>
            <x15:cachedUniqueName index="2754" name="[Range].[Date Created Conversion].&amp;[2015-09-23T13:58:17]"/>
            <x15:cachedUniqueName index="2755" name="[Range].[Date Created Conversion].&amp;[2015-09-23T17:26:46]"/>
            <x15:cachedUniqueName index="2756" name="[Range].[Date Created Conversion].&amp;[2015-09-23T19:27:50]"/>
            <x15:cachedUniqueName index="2757" name="[Range].[Date Created Conversion].&amp;[2015-09-23T21:01:01]"/>
            <x15:cachedUniqueName index="2758" name="[Range].[Date Created Conversion].&amp;[2015-09-24T04:14:05]"/>
            <x15:cachedUniqueName index="2759" name="[Range].[Date Created Conversion].&amp;[2015-09-24T06:02:51]"/>
            <x15:cachedUniqueName index="2760" name="[Range].[Date Created Conversion].&amp;[2015-09-25T02:06:23]"/>
            <x15:cachedUniqueName index="2761" name="[Range].[Date Created Conversion].&amp;[2015-09-25T12:43:56]"/>
            <x15:cachedUniqueName index="2762" name="[Range].[Date Created Conversion].&amp;[2015-09-25T17:06:58]"/>
            <x15:cachedUniqueName index="2763" name="[Range].[Date Created Conversion].&amp;[2015-09-25T22:32:52]"/>
            <x15:cachedUniqueName index="2764" name="[Range].[Date Created Conversion].&amp;[2015-09-26T02:10:40]"/>
            <x15:cachedUniqueName index="2765" name="[Range].[Date Created Conversion].&amp;[2015-09-26T21:13:24]"/>
            <x15:cachedUniqueName index="2766" name="[Range].[Date Created Conversion].&amp;[2015-09-28T14:07:45]"/>
            <x15:cachedUniqueName index="2767" name="[Range].[Date Created Conversion].&amp;[2015-09-28T17:17:07]"/>
            <x15:cachedUniqueName index="2768" name="[Range].[Date Created Conversion].&amp;[2015-09-28T17:33:36]"/>
            <x15:cachedUniqueName index="2769" name="[Range].[Date Created Conversion].&amp;[2015-09-28T18:24:55]"/>
            <x15:cachedUniqueName index="2770" name="[Range].[Date Created Conversion].&amp;[2015-09-28T20:40:04]"/>
            <x15:cachedUniqueName index="2771" name="[Range].[Date Created Conversion].&amp;[2015-09-29T01:07:14]"/>
            <x15:cachedUniqueName index="2772" name="[Range].[Date Created Conversion].&amp;[2015-09-29T02:53:43]"/>
            <x15:cachedUniqueName index="2773" name="[Range].[Date Created Conversion].&amp;[2015-09-29T14:59:43]"/>
            <x15:cachedUniqueName index="2774" name="[Range].[Date Created Conversion].&amp;[2015-09-29T21:40:48]"/>
            <x15:cachedUniqueName index="2775" name="[Range].[Date Created Conversion].&amp;[2015-09-30T14:00:12]"/>
            <x15:cachedUniqueName index="2776" name="[Range].[Date Created Conversion].&amp;[2015-10-01T02:08:13]"/>
            <x15:cachedUniqueName index="2777" name="[Range].[Date Created Conversion].&amp;[2015-10-01T10:53:17]"/>
            <x15:cachedUniqueName index="2778" name="[Range].[Date Created Conversion].&amp;[2015-10-01T11:57:28]"/>
            <x15:cachedUniqueName index="2779" name="[Range].[Date Created Conversion].&amp;[2015-10-01T15:06:47]"/>
            <x15:cachedUniqueName index="2780" name="[Range].[Date Created Conversion].&amp;[2015-10-01T15:53:20]"/>
            <x15:cachedUniqueName index="2781" name="[Range].[Date Created Conversion].&amp;[2015-10-01T15:57:33]"/>
            <x15:cachedUniqueName index="2782" name="[Range].[Date Created Conversion].&amp;[2015-10-01T22:43:08]"/>
            <x15:cachedUniqueName index="2783" name="[Range].[Date Created Conversion].&amp;[2015-10-02T16:04:28]"/>
            <x15:cachedUniqueName index="2784" name="[Range].[Date Created Conversion].&amp;[2015-10-02T18:41:08]"/>
            <x15:cachedUniqueName index="2785" name="[Range].[Date Created Conversion].&amp;[2015-10-02T19:01:01]"/>
            <x15:cachedUniqueName index="2786" name="[Range].[Date Created Conversion].&amp;[2015-10-04T03:15:59]"/>
            <x15:cachedUniqueName index="2787" name="[Range].[Date Created Conversion].&amp;[2015-10-05T04:03:21]"/>
            <x15:cachedUniqueName index="2788" name="[Range].[Date Created Conversion].&amp;[2015-10-05T15:43:59]"/>
            <x15:cachedUniqueName index="2789" name="[Range].[Date Created Conversion].&amp;[2015-10-05T16:16:44]"/>
            <x15:cachedUniqueName index="2790" name="[Range].[Date Created Conversion].&amp;[2015-10-05T17:11:28]"/>
            <x15:cachedUniqueName index="2791" name="[Range].[Date Created Conversion].&amp;[2015-10-05T18:26:31]"/>
            <x15:cachedUniqueName index="2792" name="[Range].[Date Created Conversion].&amp;[2015-10-05T18:29:08]"/>
            <x15:cachedUniqueName index="2793" name="[Range].[Date Created Conversion].&amp;[2015-10-06T09:22:57]"/>
            <x15:cachedUniqueName index="2794" name="[Range].[Date Created Conversion].&amp;[2015-10-06T13:16:15]"/>
            <x15:cachedUniqueName index="2795" name="[Range].[Date Created Conversion].&amp;[2015-10-06T14:13:09]"/>
            <x15:cachedUniqueName index="2796" name="[Range].[Date Created Conversion].&amp;[2015-10-06T20:44:40]"/>
            <x15:cachedUniqueName index="2797" name="[Range].[Date Created Conversion].&amp;[2015-10-07T12:00:09]"/>
            <x15:cachedUniqueName index="2798" name="[Range].[Date Created Conversion].&amp;[2015-10-07T12:23:08]"/>
            <x15:cachedUniqueName index="2799" name="[Range].[Date Created Conversion].&amp;[2015-10-07T16:43:36]"/>
            <x15:cachedUniqueName index="2800" name="[Range].[Date Created Conversion].&amp;[2015-10-08T03:27:19]"/>
            <x15:cachedUniqueName index="2801" name="[Range].[Date Created Conversion].&amp;[2015-10-08T21:49:00]"/>
            <x15:cachedUniqueName index="2802" name="[Range].[Date Created Conversion].&amp;[2015-10-08T21:57:42]"/>
            <x15:cachedUniqueName index="2803" name="[Range].[Date Created Conversion].&amp;[2015-10-09T15:51:41]"/>
            <x15:cachedUniqueName index="2804" name="[Range].[Date Created Conversion].&amp;[2015-10-09T17:59:41]"/>
            <x15:cachedUniqueName index="2805" name="[Range].[Date Created Conversion].&amp;[2015-10-09T20:40:33]"/>
            <x15:cachedUniqueName index="2806" name="[Range].[Date Created Conversion].&amp;[2015-10-09T21:10:20]"/>
            <x15:cachedUniqueName index="2807" name="[Range].[Date Created Conversion].&amp;[2015-10-12T16:12:15]"/>
            <x15:cachedUniqueName index="2808" name="[Range].[Date Created Conversion].&amp;[2015-10-12T18:16:07]"/>
            <x15:cachedUniqueName index="2809" name="[Range].[Date Created Conversion].&amp;[2015-10-12T21:30:44]"/>
            <x15:cachedUniqueName index="2810" name="[Range].[Date Created Conversion].&amp;[2015-10-12T22:34:19]"/>
            <x15:cachedUniqueName index="2811" name="[Range].[Date Created Conversion].&amp;[2015-10-12T22:58:20]"/>
            <x15:cachedUniqueName index="2812" name="[Range].[Date Created Conversion].&amp;[2015-10-13T01:25:49]"/>
            <x15:cachedUniqueName index="2813" name="[Range].[Date Created Conversion].&amp;[2015-10-13T11:02:26]"/>
            <x15:cachedUniqueName index="2814" name="[Range].[Date Created Conversion].&amp;[2015-10-13T14:50:43]"/>
            <x15:cachedUniqueName index="2815" name="[Range].[Date Created Conversion].&amp;[2015-10-14T11:12:07]"/>
            <x15:cachedUniqueName index="2816" name="[Range].[Date Created Conversion].&amp;[2015-10-14T13:20:45]"/>
            <x15:cachedUniqueName index="2817" name="[Range].[Date Created Conversion].&amp;[2015-10-14T13:57:11]"/>
            <x15:cachedUniqueName index="2818" name="[Range].[Date Created Conversion].&amp;[2015-10-14T14:18:38]"/>
            <x15:cachedUniqueName index="2819" name="[Range].[Date Created Conversion].&amp;[2015-10-14T17:44:57]"/>
            <x15:cachedUniqueName index="2820" name="[Range].[Date Created Conversion].&amp;[2015-10-14T19:59:56]"/>
            <x15:cachedUniqueName index="2821" name="[Range].[Date Created Conversion].&amp;[2015-10-14T20:55:56]"/>
            <x15:cachedUniqueName index="2822" name="[Range].[Date Created Conversion].&amp;[2015-10-15T00:04:10]"/>
            <x15:cachedUniqueName index="2823" name="[Range].[Date Created Conversion].&amp;[2015-10-15T02:06:08]"/>
            <x15:cachedUniqueName index="2824" name="[Range].[Date Created Conversion].&amp;[2015-10-15T06:01:08]"/>
            <x15:cachedUniqueName index="2825" name="[Range].[Date Created Conversion].&amp;[2015-10-15T10:27:10]"/>
            <x15:cachedUniqueName index="2826" name="[Range].[Date Created Conversion].&amp;[2015-10-15T11:53:29]"/>
            <x15:cachedUniqueName index="2827" name="[Range].[Date Created Conversion].&amp;[2015-10-15T12:20:00]"/>
            <x15:cachedUniqueName index="2828" name="[Range].[Date Created Conversion].&amp;[2015-10-15T12:56:57]"/>
            <x15:cachedUniqueName index="2829" name="[Range].[Date Created Conversion].&amp;[2015-10-15T16:49:31]"/>
            <x15:cachedUniqueName index="2830" name="[Range].[Date Created Conversion].&amp;[2015-10-16T19:25:16]"/>
            <x15:cachedUniqueName index="2831" name="[Range].[Date Created Conversion].&amp;[2015-10-16T20:29:06]"/>
            <x15:cachedUniqueName index="2832" name="[Range].[Date Created Conversion].&amp;[2015-10-16T22:09:06]"/>
            <x15:cachedUniqueName index="2833" name="[Range].[Date Created Conversion].&amp;[2015-10-17T10:18:41]"/>
            <x15:cachedUniqueName index="2834" name="[Range].[Date Created Conversion].&amp;[2015-10-17T15:04:58]"/>
            <x15:cachedUniqueName index="2835" name="[Range].[Date Created Conversion].&amp;[2015-10-17T19:23:42]"/>
            <x15:cachedUniqueName index="2836" name="[Range].[Date Created Conversion].&amp;[2015-10-18T18:04:53]"/>
            <x15:cachedUniqueName index="2837" name="[Range].[Date Created Conversion].&amp;[2015-10-18T21:24:14]"/>
            <x15:cachedUniqueName index="2838" name="[Range].[Date Created Conversion].&amp;[2015-10-19T03:41:57]"/>
            <x15:cachedUniqueName index="2839" name="[Range].[Date Created Conversion].&amp;[2015-10-19T06:15:58]"/>
            <x15:cachedUniqueName index="2840" name="[Range].[Date Created Conversion].&amp;[2015-10-19T14:00:04]"/>
            <x15:cachedUniqueName index="2841" name="[Range].[Date Created Conversion].&amp;[2015-10-19T15:09:07]"/>
            <x15:cachedUniqueName index="2842" name="[Range].[Date Created Conversion].&amp;[2015-10-20T02:38:50]"/>
            <x15:cachedUniqueName index="2843" name="[Range].[Date Created Conversion].&amp;[2015-10-20T10:23:27]"/>
            <x15:cachedUniqueName index="2844" name="[Range].[Date Created Conversion].&amp;[2015-10-20T16:35:03]"/>
            <x15:cachedUniqueName index="2845" name="[Range].[Date Created Conversion].&amp;[2015-10-20T17:57:13]"/>
            <x15:cachedUniqueName index="2846" name="[Range].[Date Created Conversion].&amp;[2015-10-20T17:58:11]"/>
            <x15:cachedUniqueName index="2847" name="[Range].[Date Created Conversion].&amp;[2015-10-20T19:00:19]"/>
            <x15:cachedUniqueName index="2848" name="[Range].[Date Created Conversion].&amp;[2015-10-20T19:35:27]"/>
            <x15:cachedUniqueName index="2849" name="[Range].[Date Created Conversion].&amp;[2015-10-20T19:45:17]"/>
            <x15:cachedUniqueName index="2850" name="[Range].[Date Created Conversion].&amp;[2015-10-21T08:20:53]"/>
            <x15:cachedUniqueName index="2851" name="[Range].[Date Created Conversion].&amp;[2015-10-22T03:07:26]"/>
            <x15:cachedUniqueName index="2852" name="[Range].[Date Created Conversion].&amp;[2015-10-22T18:38:33]"/>
            <x15:cachedUniqueName index="2853" name="[Range].[Date Created Conversion].&amp;[2015-10-22T22:13:39]"/>
            <x15:cachedUniqueName index="2854" name="[Range].[Date Created Conversion].&amp;[2015-10-23T14:03:41]"/>
            <x15:cachedUniqueName index="2855" name="[Range].[Date Created Conversion].&amp;[2015-10-23T19:48:56]"/>
            <x15:cachedUniqueName index="2856" name="[Range].[Date Created Conversion].&amp;[2015-10-25T16:50:11]"/>
            <x15:cachedUniqueName index="2857" name="[Range].[Date Created Conversion].&amp;[2015-10-26T14:49:11]"/>
            <x15:cachedUniqueName index="2858" name="[Range].[Date Created Conversion].&amp;[2015-10-26T15:49:25]"/>
            <x15:cachedUniqueName index="2859" name="[Range].[Date Created Conversion].&amp;[2015-10-26T16:08:38]"/>
            <x15:cachedUniqueName index="2860" name="[Range].[Date Created Conversion].&amp;[2015-10-26T21:04:55]"/>
            <x15:cachedUniqueName index="2861" name="[Range].[Date Created Conversion].&amp;[2015-10-27T05:03:36]"/>
            <x15:cachedUniqueName index="2862" name="[Range].[Date Created Conversion].&amp;[2015-10-27T19:54:21]"/>
            <x15:cachedUniqueName index="2863" name="[Range].[Date Created Conversion].&amp;[2015-10-27T22:34:59]"/>
            <x15:cachedUniqueName index="2864" name="[Range].[Date Created Conversion].&amp;[2015-10-27T22:55:45]"/>
            <x15:cachedUniqueName index="2865" name="[Range].[Date Created Conversion].&amp;[2015-10-28T16:06:07]"/>
            <x15:cachedUniqueName index="2866" name="[Range].[Date Created Conversion].&amp;[2015-10-29T20:22:21]"/>
            <x15:cachedUniqueName index="2867" name="[Range].[Date Created Conversion].&amp;[2015-10-30T00:49:04]"/>
            <x15:cachedUniqueName index="2868" name="[Range].[Date Created Conversion].&amp;[2015-10-30T04:32:33]"/>
            <x15:cachedUniqueName index="2869" name="[Range].[Date Created Conversion].&amp;[2015-10-30T12:56:44]"/>
            <x15:cachedUniqueName index="2870" name="[Range].[Date Created Conversion].&amp;[2015-10-30T21:48:04]"/>
            <x15:cachedUniqueName index="2871" name="[Range].[Date Created Conversion].&amp;[2015-10-31T05:04:09]"/>
            <x15:cachedUniqueName index="2872" name="[Range].[Date Created Conversion].&amp;[2015-11-01T04:35:29]"/>
            <x15:cachedUniqueName index="2873" name="[Range].[Date Created Conversion].&amp;[2015-11-01T18:09:32]"/>
            <x15:cachedUniqueName index="2874" name="[Range].[Date Created Conversion].&amp;[2015-11-02T23:14:40]"/>
            <x15:cachedUniqueName index="2875" name="[Range].[Date Created Conversion].&amp;[2015-11-03T05:12:20]"/>
            <x15:cachedUniqueName index="2876" name="[Range].[Date Created Conversion].&amp;[2015-11-03T14:54:54]"/>
            <x15:cachedUniqueName index="2877" name="[Range].[Date Created Conversion].&amp;[2015-11-03T15:00:07]"/>
            <x15:cachedUniqueName index="2878" name="[Range].[Date Created Conversion].&amp;[2015-11-03T17:05:15]"/>
            <x15:cachedUniqueName index="2879" name="[Range].[Date Created Conversion].&amp;[2015-11-03T18:00:28]"/>
            <x15:cachedUniqueName index="2880" name="[Range].[Date Created Conversion].&amp;[2015-11-04T04:54:56]"/>
            <x15:cachedUniqueName index="2881" name="[Range].[Date Created Conversion].&amp;[2015-11-04T19:01:26]"/>
            <x15:cachedUniqueName index="2882" name="[Range].[Date Created Conversion].&amp;[2015-11-04T20:59:25]"/>
            <x15:cachedUniqueName index="2883" name="[Range].[Date Created Conversion].&amp;[2015-11-05T00:36:37]"/>
            <x15:cachedUniqueName index="2884" name="[Range].[Date Created Conversion].&amp;[2015-11-05T16:53:37]"/>
            <x15:cachedUniqueName index="2885" name="[Range].[Date Created Conversion].&amp;[2015-11-05T22:28:22]"/>
            <x15:cachedUniqueName index="2886" name="[Range].[Date Created Conversion].&amp;[2015-11-07T16:47:16]"/>
            <x15:cachedUniqueName index="2887" name="[Range].[Date Created Conversion].&amp;[2015-11-09T07:58:55]"/>
            <x15:cachedUniqueName index="2888" name="[Range].[Date Created Conversion].&amp;[2015-11-09T19:26:43]"/>
            <x15:cachedUniqueName index="2889" name="[Range].[Date Created Conversion].&amp;[2015-11-09T19:49:59]"/>
            <x15:cachedUniqueName index="2890" name="[Range].[Date Created Conversion].&amp;[2015-11-09T22:54:35]"/>
            <x15:cachedUniqueName index="2891" name="[Range].[Date Created Conversion].&amp;[2015-11-10T00:36:01]"/>
            <x15:cachedUniqueName index="2892" name="[Range].[Date Created Conversion].&amp;[2015-11-10T02:21:26]"/>
            <x15:cachedUniqueName index="2893" name="[Range].[Date Created Conversion].&amp;[2015-11-10T14:14:56]"/>
            <x15:cachedUniqueName index="2894" name="[Range].[Date Created Conversion].&amp;[2015-11-10T14:48:16]"/>
            <x15:cachedUniqueName index="2895" name="[Range].[Date Created Conversion].&amp;[2015-11-10T16:51:01]"/>
            <x15:cachedUniqueName index="2896" name="[Range].[Date Created Conversion].&amp;[2015-11-10T22:12:46]"/>
            <x15:cachedUniqueName index="2897" name="[Range].[Date Created Conversion].&amp;[2015-11-10T22:48:15]"/>
            <x15:cachedUniqueName index="2898" name="[Range].[Date Created Conversion].&amp;[2015-11-11T00:51:36]"/>
            <x15:cachedUniqueName index="2899" name="[Range].[Date Created Conversion].&amp;[2015-11-11T11:04:23]"/>
            <x15:cachedUniqueName index="2900" name="[Range].[Date Created Conversion].&amp;[2015-11-11T20:26:00]"/>
            <x15:cachedUniqueName index="2901" name="[Range].[Date Created Conversion].&amp;[2015-11-13T02:01:39]"/>
            <x15:cachedUniqueName index="2902" name="[Range].[Date Created Conversion].&amp;[2015-11-13T02:26:32]"/>
            <x15:cachedUniqueName index="2903" name="[Range].[Date Created Conversion].&amp;[2015-11-13T06:47:40]"/>
            <x15:cachedUniqueName index="2904" name="[Range].[Date Created Conversion].&amp;[2015-11-13T15:01:52]"/>
            <x15:cachedUniqueName index="2905" name="[Range].[Date Created Conversion].&amp;[2015-11-13T15:51:08]"/>
            <x15:cachedUniqueName index="2906" name="[Range].[Date Created Conversion].&amp;[2015-11-14T00:16:40]"/>
            <x15:cachedUniqueName index="2907" name="[Range].[Date Created Conversion].&amp;[2015-11-14T00:36:10]"/>
            <x15:cachedUniqueName index="2908" name="[Range].[Date Created Conversion].&amp;[2015-11-14T15:41:24]"/>
            <x15:cachedUniqueName index="2909" name="[Range].[Date Created Conversion].&amp;[2015-11-15T04:11:26]"/>
            <x15:cachedUniqueName index="2910" name="[Range].[Date Created Conversion].&amp;[2015-11-15T13:29:36]"/>
            <x15:cachedUniqueName index="2911" name="[Range].[Date Created Conversion].&amp;[2015-11-15T17:01:24]"/>
            <x15:cachedUniqueName index="2912" name="[Range].[Date Created Conversion].&amp;[2015-11-15T19:12:12]"/>
            <x15:cachedUniqueName index="2913" name="[Range].[Date Created Conversion].&amp;[2015-11-15T23:09:34]"/>
            <x15:cachedUniqueName index="2914" name="[Range].[Date Created Conversion].&amp;[2015-11-16T18:20:10]"/>
            <x15:cachedUniqueName index="2915" name="[Range].[Date Created Conversion].&amp;[2015-11-16T18:25:00]"/>
            <x15:cachedUniqueName index="2916" name="[Range].[Date Created Conversion].&amp;[2015-11-16T23:08:04]"/>
            <x15:cachedUniqueName index="2917" name="[Range].[Date Created Conversion].&amp;[2015-11-17T04:38:46]"/>
            <x15:cachedUniqueName index="2918" name="[Range].[Date Created Conversion].&amp;[2015-11-17T10:46:30]"/>
            <x15:cachedUniqueName index="2919" name="[Range].[Date Created Conversion].&amp;[2015-11-17T16:24:41]"/>
            <x15:cachedUniqueName index="2920" name="[Range].[Date Created Conversion].&amp;[2015-11-17T16:25:14]"/>
            <x15:cachedUniqueName index="2921" name="[Range].[Date Created Conversion].&amp;[2015-11-17T22:05:50]"/>
            <x15:cachedUniqueName index="2922" name="[Range].[Date Created Conversion].&amp;[2015-11-18T16:27:01]"/>
            <x15:cachedUniqueName index="2923" name="[Range].[Date Created Conversion].&amp;[2015-11-18T19:38:59]"/>
            <x15:cachedUniqueName index="2924" name="[Range].[Date Created Conversion].&amp;[2015-11-19T11:46:41]"/>
            <x15:cachedUniqueName index="2925" name="[Range].[Date Created Conversion].&amp;[2015-11-19T16:07:09]"/>
            <x15:cachedUniqueName index="2926" name="[Range].[Date Created Conversion].&amp;[2015-11-19T19:20:09]"/>
            <x15:cachedUniqueName index="2927" name="[Range].[Date Created Conversion].&amp;[2015-11-19T19:48:25]"/>
            <x15:cachedUniqueName index="2928" name="[Range].[Date Created Conversion].&amp;[2015-11-19T20:01:19]"/>
            <x15:cachedUniqueName index="2929" name="[Range].[Date Created Conversion].&amp;[2015-11-20T13:27:17]"/>
            <x15:cachedUniqueName index="2930" name="[Range].[Date Created Conversion].&amp;[2015-11-20T17:27:05]"/>
            <x15:cachedUniqueName index="2931" name="[Range].[Date Created Conversion].&amp;[2015-11-20T18:42:05]"/>
            <x15:cachedUniqueName index="2932" name="[Range].[Date Created Conversion].&amp;[2015-11-21T14:07:17]"/>
            <x15:cachedUniqueName index="2933" name="[Range].[Date Created Conversion].&amp;[2015-11-21T20:06:57]"/>
            <x15:cachedUniqueName index="2934" name="[Range].[Date Created Conversion].&amp;[2015-11-23T09:05:39]"/>
            <x15:cachedUniqueName index="2935" name="[Range].[Date Created Conversion].&amp;[2015-11-23T13:13:53]"/>
            <x15:cachedUniqueName index="2936" name="[Range].[Date Created Conversion].&amp;[2015-11-23T16:59:34]"/>
            <x15:cachedUniqueName index="2937" name="[Range].[Date Created Conversion].&amp;[2015-11-23T20:17:52]"/>
            <x15:cachedUniqueName index="2938" name="[Range].[Date Created Conversion].&amp;[2015-11-24T21:35:43]"/>
            <x15:cachedUniqueName index="2939" name="[Range].[Date Created Conversion].&amp;[2015-11-24T21:47:48]"/>
            <x15:cachedUniqueName index="2940" name="[Range].[Date Created Conversion].&amp;[2015-11-25T07:55:36]"/>
            <x15:cachedUniqueName index="2941" name="[Range].[Date Created Conversion].&amp;[2015-11-25T14:21:53]"/>
            <x15:cachedUniqueName index="2942" name="[Range].[Date Created Conversion].&amp;[2015-11-25T14:23:54]"/>
            <x15:cachedUniqueName index="2943" name="[Range].[Date Created Conversion].&amp;[2015-11-25T14:51:26]"/>
            <x15:cachedUniqueName index="2944" name="[Range].[Date Created Conversion].&amp;[2015-11-25T16:41:59]"/>
            <x15:cachedUniqueName index="2945" name="[Range].[Date Created Conversion].&amp;[2015-11-25T17:07:01]"/>
            <x15:cachedUniqueName index="2946" name="[Range].[Date Created Conversion].&amp;[2015-11-26T00:18:54]"/>
            <x15:cachedUniqueName index="2947" name="[Range].[Date Created Conversion].&amp;[2015-11-26T11:15:16]"/>
            <x15:cachedUniqueName index="2948" name="[Range].[Date Created Conversion].&amp;[2015-11-26T19:17:39]"/>
            <x15:cachedUniqueName index="2949" name="[Range].[Date Created Conversion].&amp;[2015-11-29T00:29:22]"/>
            <x15:cachedUniqueName index="2950" name="[Range].[Date Created Conversion].&amp;[2015-11-29T19:01:13]"/>
            <x15:cachedUniqueName index="2951" name="[Range].[Date Created Conversion].&amp;[2015-11-30T14:46:10]"/>
            <x15:cachedUniqueName index="2952" name="[Range].[Date Created Conversion].&amp;[2015-11-30T16:12:33]"/>
            <x15:cachedUniqueName index="2953" name="[Range].[Date Created Conversion].&amp;[2015-11-30T17:01:07]"/>
            <x15:cachedUniqueName index="2954" name="[Range].[Date Created Conversion].&amp;[2015-11-30T20:15:00]"/>
            <x15:cachedUniqueName index="2955" name="[Range].[Date Created Conversion].&amp;[2015-11-30T23:08:02]"/>
            <x15:cachedUniqueName index="2956" name="[Range].[Date Created Conversion].&amp;[2015-12-01T06:37:27]"/>
            <x15:cachedUniqueName index="2957" name="[Range].[Date Created Conversion].&amp;[2015-12-01T20:00:56]"/>
            <x15:cachedUniqueName index="2958" name="[Range].[Date Created Conversion].&amp;[2015-12-01T23:13:30]"/>
            <x15:cachedUniqueName index="2959" name="[Range].[Date Created Conversion].&amp;[2015-12-02T04:07:46]"/>
            <x15:cachedUniqueName index="2960" name="[Range].[Date Created Conversion].&amp;[2015-12-02T08:38:51]"/>
            <x15:cachedUniqueName index="2961" name="[Range].[Date Created Conversion].&amp;[2015-12-02T16:50:10]"/>
            <x15:cachedUniqueName index="2962" name="[Range].[Date Created Conversion].&amp;[2015-12-02T20:20:12]"/>
            <x15:cachedUniqueName index="2963" name="[Range].[Date Created Conversion].&amp;[2015-12-02T23:19:51]"/>
            <x15:cachedUniqueName index="2964" name="[Range].[Date Created Conversion].&amp;[2015-12-03T04:20:07]"/>
            <x15:cachedUniqueName index="2965" name="[Range].[Date Created Conversion].&amp;[2015-12-03T13:47:00]"/>
            <x15:cachedUniqueName index="2966" name="[Range].[Date Created Conversion].&amp;[2015-12-03T14:11:28]"/>
            <x15:cachedUniqueName index="2967" name="[Range].[Date Created Conversion].&amp;[2015-12-03T19:38:28]"/>
            <x15:cachedUniqueName index="2968" name="[Range].[Date Created Conversion].&amp;[2015-12-03T23:00:51]"/>
            <x15:cachedUniqueName index="2969" name="[Range].[Date Created Conversion].&amp;[2015-12-03T23:55:41]"/>
            <x15:cachedUniqueName index="2970" name="[Range].[Date Created Conversion].&amp;[2015-12-04T00:56:47]"/>
            <x15:cachedUniqueName index="2971" name="[Range].[Date Created Conversion].&amp;[2015-12-04T01:55:37]"/>
            <x15:cachedUniqueName index="2972" name="[Range].[Date Created Conversion].&amp;[2015-12-04T20:17:36]"/>
            <x15:cachedUniqueName index="2973" name="[Range].[Date Created Conversion].&amp;[2015-12-05T23:57:11]"/>
            <x15:cachedUniqueName index="2974" name="[Range].[Date Created Conversion].&amp;[2015-12-06T07:50:33]"/>
            <x15:cachedUniqueName index="2975" name="[Range].[Date Created Conversion].&amp;[2015-12-06T19:47:17]"/>
            <x15:cachedUniqueName index="2976" name="[Range].[Date Created Conversion].&amp;[2015-12-06T21:13:10]"/>
            <x15:cachedUniqueName index="2977" name="[Range].[Date Created Conversion].&amp;[2015-12-07T20:38:37]"/>
            <x15:cachedUniqueName index="2978" name="[Range].[Date Created Conversion].&amp;[2015-12-07T22:50:13]"/>
            <x15:cachedUniqueName index="2979" name="[Range].[Date Created Conversion].&amp;[2015-12-08T04:57:52]"/>
            <x15:cachedUniqueName index="2980" name="[Range].[Date Created Conversion].&amp;[2015-12-08T17:40:25]"/>
            <x15:cachedUniqueName index="2981" name="[Range].[Date Created Conversion].&amp;[2015-12-09T04:53:10]"/>
            <x15:cachedUniqueName index="2982" name="[Range].[Date Created Conversion].&amp;[2015-12-09T08:36:13]"/>
            <x15:cachedUniqueName index="2983" name="[Range].[Date Created Conversion].&amp;[2015-12-10T22:07:03]"/>
            <x15:cachedUniqueName index="2984" name="[Range].[Date Created Conversion].&amp;[2015-12-11T19:46:42]"/>
            <x15:cachedUniqueName index="2985" name="[Range].[Date Created Conversion].&amp;[2015-12-13T15:48:44]"/>
            <x15:cachedUniqueName index="2986" name="[Range].[Date Created Conversion].&amp;[2015-12-15T04:00:11]"/>
            <x15:cachedUniqueName index="2987" name="[Range].[Date Created Conversion].&amp;[2015-12-15T18:16:56]"/>
            <x15:cachedUniqueName index="2988" name="[Range].[Date Created Conversion].&amp;[2015-12-16T03:09:34]"/>
            <x15:cachedUniqueName index="2989" name="[Range].[Date Created Conversion].&amp;[2015-12-18T18:01:01]"/>
            <x15:cachedUniqueName index="2990" name="[Range].[Date Created Conversion].&amp;[2015-12-20T13:45:23]"/>
            <x15:cachedUniqueName index="2991" name="[Range].[Date Created Conversion].&amp;[2015-12-20T16:26:13]"/>
            <x15:cachedUniqueName index="2992" name="[Range].[Date Created Conversion].&amp;[2015-12-21T17:24:21]"/>
            <x15:cachedUniqueName index="2993" name="[Range].[Date Created Conversion].&amp;[2015-12-21T19:00:49]"/>
            <x15:cachedUniqueName index="2994" name="[Range].[Date Created Conversion].&amp;[2015-12-21T20:50:48]"/>
            <x15:cachedUniqueName index="2995" name="[Range].[Date Created Conversion].&amp;[2015-12-22T05:05:19]"/>
            <x15:cachedUniqueName index="2996" name="[Range].[Date Created Conversion].&amp;[2015-12-22T10:29:30]"/>
            <x15:cachedUniqueName index="2997" name="[Range].[Date Created Conversion].&amp;[2015-12-22T11:41:35]"/>
            <x15:cachedUniqueName index="2998" name="[Range].[Date Created Conversion].&amp;[2015-12-22T21:18:29]"/>
            <x15:cachedUniqueName index="2999" name="[Range].[Date Created Conversion].&amp;[2015-12-22T22:22:18]"/>
            <x15:cachedUniqueName index="3000" name="[Range].[Date Created Conversion].&amp;[2015-12-23T01:02:56]"/>
            <x15:cachedUniqueName index="3001" name="[Range].[Date Created Conversion].&amp;[2015-12-23T14:27:34]"/>
            <x15:cachedUniqueName index="3002" name="[Range].[Date Created Conversion].&amp;[2015-12-24T08:45:52]"/>
            <x15:cachedUniqueName index="3003" name="[Range].[Date Created Conversion].&amp;[2015-12-28T04:37:53]"/>
            <x15:cachedUniqueName index="3004" name="[Range].[Date Created Conversion].&amp;[2015-12-28T23:34:59]"/>
            <x15:cachedUniqueName index="3005" name="[Range].[Date Created Conversion].&amp;[2015-12-29T17:16:32]"/>
            <x15:cachedUniqueName index="3006" name="[Range].[Date Created Conversion].&amp;[2015-12-30T08:00:29]"/>
            <x15:cachedUniqueName index="3007" name="[Range].[Date Created Conversion].&amp;[2016-01-01T00:11:11]"/>
            <x15:cachedUniqueName index="3008" name="[Range].[Date Created Conversion].&amp;[2016-01-01T13:43:28]"/>
            <x15:cachedUniqueName index="3009" name="[Range].[Date Created Conversion].&amp;[2016-01-01T13:56:03]"/>
            <x15:cachedUniqueName index="3010" name="[Range].[Date Created Conversion].&amp;[2016-01-01T21:40:37]"/>
            <x15:cachedUniqueName index="3011" name="[Range].[Date Created Conversion].&amp;[2016-01-02T08:32:15]"/>
            <x15:cachedUniqueName index="3012" name="[Range].[Date Created Conversion].&amp;[2016-01-02T10:43:33]"/>
            <x15:cachedUniqueName index="3013" name="[Range].[Date Created Conversion].&amp;[2016-01-02T14:48:43]"/>
            <x15:cachedUniqueName index="3014" name="[Range].[Date Created Conversion].&amp;[2016-01-02T22:27:15]"/>
            <x15:cachedUniqueName index="3015" name="[Range].[Date Created Conversion].&amp;[2016-01-03T14:58:48]"/>
            <x15:cachedUniqueName index="3016" name="[Range].[Date Created Conversion].&amp;[2016-01-03T16:38:00]"/>
            <x15:cachedUniqueName index="3017" name="[Range].[Date Created Conversion].&amp;[2016-01-04T06:03:17]"/>
            <x15:cachedUniqueName index="3018" name="[Range].[Date Created Conversion].&amp;[2016-01-04T17:05:53]"/>
            <x15:cachedUniqueName index="3019" name="[Range].[Date Created Conversion].&amp;[2016-01-04T23:36:10]"/>
            <x15:cachedUniqueName index="3020" name="[Range].[Date Created Conversion].&amp;[2016-01-05T15:38:10]"/>
            <x15:cachedUniqueName index="3021" name="[Range].[Date Created Conversion].&amp;[2016-01-05T15:43:19]"/>
            <x15:cachedUniqueName index="3022" name="[Range].[Date Created Conversion].&amp;[2016-01-05T19:44:56]"/>
            <x15:cachedUniqueName index="3023" name="[Range].[Date Created Conversion].&amp;[2016-01-05T21:52:10]"/>
            <x15:cachedUniqueName index="3024" name="[Range].[Date Created Conversion].&amp;[2016-01-06T02:00:53]"/>
            <x15:cachedUniqueName index="3025" name="[Range].[Date Created Conversion].&amp;[2016-01-06T02:45:35]"/>
            <x15:cachedUniqueName index="3026" name="[Range].[Date Created Conversion].&amp;[2016-01-06T05:31:22]"/>
            <x15:cachedUniqueName index="3027" name="[Range].[Date Created Conversion].&amp;[2016-01-06T23:55:31]"/>
            <x15:cachedUniqueName index="3028" name="[Range].[Date Created Conversion].&amp;[2016-01-07T19:00:34]"/>
            <x15:cachedUniqueName index="3029" name="[Range].[Date Created Conversion].&amp;[2016-01-08T13:18:51]"/>
            <x15:cachedUniqueName index="3030" name="[Range].[Date Created Conversion].&amp;[2016-01-08T13:51:09]"/>
            <x15:cachedUniqueName index="3031" name="[Range].[Date Created Conversion].&amp;[2016-01-08T16:58:00]"/>
            <x15:cachedUniqueName index="3032" name="[Range].[Date Created Conversion].&amp;[2016-01-09T11:28:49]"/>
            <x15:cachedUniqueName index="3033" name="[Range].[Date Created Conversion].&amp;[2016-01-10T17:51:38]"/>
            <x15:cachedUniqueName index="3034" name="[Range].[Date Created Conversion].&amp;[2016-01-11T13:56:54]"/>
            <x15:cachedUniqueName index="3035" name="[Range].[Date Created Conversion].&amp;[2016-01-11T16:34:01]"/>
            <x15:cachedUniqueName index="3036" name="[Range].[Date Created Conversion].&amp;[2016-01-11T16:42:44]"/>
            <x15:cachedUniqueName index="3037" name="[Range].[Date Created Conversion].&amp;[2016-01-11T19:30:11]"/>
            <x15:cachedUniqueName index="3038" name="[Range].[Date Created Conversion].&amp;[2016-01-11T21:14:13]"/>
            <x15:cachedUniqueName index="3039" name="[Range].[Date Created Conversion].&amp;[2016-01-11T22:13:36]"/>
            <x15:cachedUniqueName index="3040" name="[Range].[Date Created Conversion].&amp;[2016-01-12T11:29:44]"/>
            <x15:cachedUniqueName index="3041" name="[Range].[Date Created Conversion].&amp;[2016-01-12T16:07:27]"/>
            <x15:cachedUniqueName index="3042" name="[Range].[Date Created Conversion].&amp;[2016-01-12T16:29:03]"/>
            <x15:cachedUniqueName index="3043" name="[Range].[Date Created Conversion].&amp;[2016-01-12T19:10:22]"/>
            <x15:cachedUniqueName index="3044" name="[Range].[Date Created Conversion].&amp;[2016-01-12T20:47:27]"/>
            <x15:cachedUniqueName index="3045" name="[Range].[Date Created Conversion].&amp;[2016-01-13T03:08:24]"/>
            <x15:cachedUniqueName index="3046" name="[Range].[Date Created Conversion].&amp;[2016-01-13T04:33:11]"/>
            <x15:cachedUniqueName index="3047" name="[Range].[Date Created Conversion].&amp;[2016-01-13T05:51:57]"/>
            <x15:cachedUniqueName index="3048" name="[Range].[Date Created Conversion].&amp;[2016-01-13T10:20:45]"/>
            <x15:cachedUniqueName index="3049" name="[Range].[Date Created Conversion].&amp;[2016-01-13T17:45:44]"/>
            <x15:cachedUniqueName index="3050" name="[Range].[Date Created Conversion].&amp;[2016-01-13T20:14:20]"/>
            <x15:cachedUniqueName index="3051" name="[Range].[Date Created Conversion].&amp;[2016-01-13T21:45:24]"/>
            <x15:cachedUniqueName index="3052" name="[Range].[Date Created Conversion].&amp;[2016-01-14T19:02:06]"/>
            <x15:cachedUniqueName index="3053" name="[Range].[Date Created Conversion].&amp;[2016-01-14T21:35:13]"/>
            <x15:cachedUniqueName index="3054" name="[Range].[Date Created Conversion].&amp;[2016-01-14T22:24:57]"/>
            <x15:cachedUniqueName index="3055" name="[Range].[Date Created Conversion].&amp;[2016-01-15T02:39:31]"/>
            <x15:cachedUniqueName index="3056" name="[Range].[Date Created Conversion].&amp;[2016-01-15T07:21:51]"/>
            <x15:cachedUniqueName index="3057" name="[Range].[Date Created Conversion].&amp;[2016-01-15T16:20:32]"/>
            <x15:cachedUniqueName index="3058" name="[Range].[Date Created Conversion].&amp;[2016-01-18T09:33:48]"/>
            <x15:cachedUniqueName index="3059" name="[Range].[Date Created Conversion].&amp;[2016-01-18T12:04:39]"/>
            <x15:cachedUniqueName index="3060" name="[Range].[Date Created Conversion].&amp;[2016-01-18T17:26:38]"/>
            <x15:cachedUniqueName index="3061" name="[Range].[Date Created Conversion].&amp;[2016-01-19T12:33:09]"/>
            <x15:cachedUniqueName index="3062" name="[Range].[Date Created Conversion].&amp;[2016-01-19T13:48:09]"/>
            <x15:cachedUniqueName index="3063" name="[Range].[Date Created Conversion].&amp;[2016-01-19T14:08:17]"/>
            <x15:cachedUniqueName index="3064" name="[Range].[Date Created Conversion].&amp;[2016-01-19T17:00:27]"/>
            <x15:cachedUniqueName index="3065" name="[Range].[Date Created Conversion].&amp;[2016-01-19T19:09:29]"/>
            <x15:cachedUniqueName index="3066" name="[Range].[Date Created Conversion].&amp;[2016-01-21T00:03:49]"/>
            <x15:cachedUniqueName index="3067" name="[Range].[Date Created Conversion].&amp;[2016-01-21T04:06:37]"/>
            <x15:cachedUniqueName index="3068" name="[Range].[Date Created Conversion].&amp;[2016-01-21T20:07:47]"/>
            <x15:cachedUniqueName index="3069" name="[Range].[Date Created Conversion].&amp;[2016-01-22T08:24:17]"/>
            <x15:cachedUniqueName index="3070" name="[Range].[Date Created Conversion].&amp;[2016-01-22T11:24:25]"/>
            <x15:cachedUniqueName index="3071" name="[Range].[Date Created Conversion].&amp;[2016-01-22T18:33:07]"/>
            <x15:cachedUniqueName index="3072" name="[Range].[Date Created Conversion].&amp;[2016-01-22T22:36:37]"/>
            <x15:cachedUniqueName index="3073" name="[Range].[Date Created Conversion].&amp;[2016-01-24T23:05:09]"/>
            <x15:cachedUniqueName index="3074" name="[Range].[Date Created Conversion].&amp;[2016-01-25T13:56:16]"/>
            <x15:cachedUniqueName index="3075" name="[Range].[Date Created Conversion].&amp;[2016-01-25T21:36:40]"/>
            <x15:cachedUniqueName index="3076" name="[Range].[Date Created Conversion].&amp;[2016-01-26T07:25:01]"/>
            <x15:cachedUniqueName index="3077" name="[Range].[Date Created Conversion].&amp;[2016-01-26T10:57:14]"/>
            <x15:cachedUniqueName index="3078" name="[Range].[Date Created Conversion].&amp;[2016-01-26T16:57:16]"/>
            <x15:cachedUniqueName index="3079" name="[Range].[Date Created Conversion].&amp;[2016-01-27T11:52:12]"/>
            <x15:cachedUniqueName index="3080" name="[Range].[Date Created Conversion].&amp;[2016-01-27T20:15:27]"/>
            <x15:cachedUniqueName index="3081" name="[Range].[Date Created Conversion].&amp;[2016-01-27T21:52:52]"/>
            <x15:cachedUniqueName index="3082" name="[Range].[Date Created Conversion].&amp;[2016-01-27T23:22:17]"/>
            <x15:cachedUniqueName index="3083" name="[Range].[Date Created Conversion].&amp;[2016-01-28T06:45:36]"/>
            <x15:cachedUniqueName index="3084" name="[Range].[Date Created Conversion].&amp;[2016-01-28T16:18:30]"/>
            <x15:cachedUniqueName index="3085" name="[Range].[Date Created Conversion].&amp;[2016-01-28T21:35:43]"/>
            <x15:cachedUniqueName index="3086" name="[Range].[Date Created Conversion].&amp;[2016-01-29T04:42:12]"/>
            <x15:cachedUniqueName index="3087" name="[Range].[Date Created Conversion].&amp;[2016-01-29T20:22:56]"/>
            <x15:cachedUniqueName index="3088" name="[Range].[Date Created Conversion].&amp;[2016-01-30T16:58:40]"/>
            <x15:cachedUniqueName index="3089" name="[Range].[Date Created Conversion].&amp;[2016-01-30T21:10:58]"/>
            <x15:cachedUniqueName index="3090" name="[Range].[Date Created Conversion].&amp;[2016-01-31T04:13:59]"/>
            <x15:cachedUniqueName index="3091" name="[Range].[Date Created Conversion].&amp;[2016-01-31T16:54:32]"/>
            <x15:cachedUniqueName index="3092" name="[Range].[Date Created Conversion].&amp;[2016-01-31T17:05:14]"/>
            <x15:cachedUniqueName index="3093" name="[Range].[Date Created Conversion].&amp;[2016-01-31T22:43:06]"/>
            <x15:cachedUniqueName index="3094" name="[Range].[Date Created Conversion].&amp;[2016-02-01T03:43:06]"/>
            <x15:cachedUniqueName index="3095" name="[Range].[Date Created Conversion].&amp;[2016-02-01T14:39:49]"/>
            <x15:cachedUniqueName index="3096" name="[Range].[Date Created Conversion].&amp;[2016-02-01T16:08:13]"/>
            <x15:cachedUniqueName index="3097" name="[Range].[Date Created Conversion].&amp;[2016-02-01T19:21:27]"/>
            <x15:cachedUniqueName index="3098" name="[Range].[Date Created Conversion].&amp;[2016-02-01T22:41:07]"/>
            <x15:cachedUniqueName index="3099" name="[Range].[Date Created Conversion].&amp;[2016-02-02T17:01:54]"/>
            <x15:cachedUniqueName index="3100" name="[Range].[Date Created Conversion].&amp;[2016-02-02T21:20:12]"/>
            <x15:cachedUniqueName index="3101" name="[Range].[Date Created Conversion].&amp;[2016-02-02T22:43:41]"/>
            <x15:cachedUniqueName index="3102" name="[Range].[Date Created Conversion].&amp;[2016-02-03T00:51:13]"/>
            <x15:cachedUniqueName index="3103" name="[Range].[Date Created Conversion].&amp;[2016-02-03T01:55:55]"/>
            <x15:cachedUniqueName index="3104" name="[Range].[Date Created Conversion].&amp;[2016-02-03T23:19:28]"/>
            <x15:cachedUniqueName index="3105" name="[Range].[Date Created Conversion].&amp;[2016-02-03T23:57:26]"/>
            <x15:cachedUniqueName index="3106" name="[Range].[Date Created Conversion].&amp;[2016-02-04T00:47:39]"/>
            <x15:cachedUniqueName index="3107" name="[Range].[Date Created Conversion].&amp;[2016-02-05T02:10:02]"/>
            <x15:cachedUniqueName index="3108" name="[Range].[Date Created Conversion].&amp;[2016-02-05T16:08:33]"/>
            <x15:cachedUniqueName index="3109" name="[Range].[Date Created Conversion].&amp;[2016-02-05T16:51:23]"/>
            <x15:cachedUniqueName index="3110" name="[Range].[Date Created Conversion].&amp;[2016-02-06T23:49:05]"/>
            <x15:cachedUniqueName index="3111" name="[Range].[Date Created Conversion].&amp;[2016-02-07T15:18:05]"/>
            <x15:cachedUniqueName index="3112" name="[Range].[Date Created Conversion].&amp;[2016-02-08T17:09:20]"/>
            <x15:cachedUniqueName index="3113" name="[Range].[Date Created Conversion].&amp;[2016-02-08T23:59:23]"/>
            <x15:cachedUniqueName index="3114" name="[Range].[Date Created Conversion].&amp;[2016-02-09T00:35:00]"/>
            <x15:cachedUniqueName index="3115" name="[Range].[Date Created Conversion].&amp;[2016-02-09T00:57:56]"/>
            <x15:cachedUniqueName index="3116" name="[Range].[Date Created Conversion].&amp;[2016-02-09T05:48:07]"/>
            <x15:cachedUniqueName index="3117" name="[Range].[Date Created Conversion].&amp;[2016-02-09T13:42:39]"/>
            <x15:cachedUniqueName index="3118" name="[Range].[Date Created Conversion].&amp;[2016-02-09T18:37:33]"/>
            <x15:cachedUniqueName index="3119" name="[Range].[Date Created Conversion].&amp;[2016-02-10T00:24:46]"/>
            <x15:cachedUniqueName index="3120" name="[Range].[Date Created Conversion].&amp;[2016-02-10T18:34:47]"/>
            <x15:cachedUniqueName index="3121" name="[Range].[Date Created Conversion].&amp;[2016-02-10T22:20:43]"/>
            <x15:cachedUniqueName index="3122" name="[Range].[Date Created Conversion].&amp;[2016-02-10T23:34:05]"/>
            <x15:cachedUniqueName index="3123" name="[Range].[Date Created Conversion].&amp;[2016-02-11T19:52:44]"/>
            <x15:cachedUniqueName index="3124" name="[Range].[Date Created Conversion].&amp;[2016-02-11T22:36:54]"/>
            <x15:cachedUniqueName index="3125" name="[Range].[Date Created Conversion].&amp;[2016-02-11T22:37:55]"/>
            <x15:cachedUniqueName index="3126" name="[Range].[Date Created Conversion].&amp;[2016-02-12T07:38:53]"/>
            <x15:cachedUniqueName index="3127" name="[Range].[Date Created Conversion].&amp;[2016-02-12T22:25:16]"/>
            <x15:cachedUniqueName index="3128" name="[Range].[Date Created Conversion].&amp;[2016-02-13T10:24:43]"/>
            <x15:cachedUniqueName index="3129" name="[Range].[Date Created Conversion].&amp;[2016-02-13T15:35:29]"/>
            <x15:cachedUniqueName index="3130" name="[Range].[Date Created Conversion].&amp;[2016-02-13T16:06:15]"/>
            <x15:cachedUniqueName index="3131" name="[Range].[Date Created Conversion].&amp;[2016-02-14T05:39:40]"/>
            <x15:cachedUniqueName index="3132" name="[Range].[Date Created Conversion].&amp;[2016-02-14T10:38:23]"/>
            <x15:cachedUniqueName index="3133" name="[Range].[Date Created Conversion].&amp;[2016-02-15T04:02:44]"/>
            <x15:cachedUniqueName index="3134" name="[Range].[Date Created Conversion].&amp;[2016-02-15T06:04:57]"/>
            <x15:cachedUniqueName index="3135" name="[Range].[Date Created Conversion].&amp;[2016-02-15T09:33:10]"/>
            <x15:cachedUniqueName index="3136" name="[Range].[Date Created Conversion].&amp;[2016-02-15T19:16:33]"/>
            <x15:cachedUniqueName index="3137" name="[Range].[Date Created Conversion].&amp;[2016-02-15T21:12:08]"/>
            <x15:cachedUniqueName index="3138" name="[Range].[Date Created Conversion].&amp;[2016-02-16T09:46:16]"/>
            <x15:cachedUniqueName index="3139" name="[Range].[Date Created Conversion].&amp;[2016-02-16T16:35:59]"/>
            <x15:cachedUniqueName index="3140" name="[Range].[Date Created Conversion].&amp;[2016-02-16T18:25:49]"/>
            <x15:cachedUniqueName index="3141" name="[Range].[Date Created Conversion].&amp;[2016-02-16T21:08:40]"/>
            <x15:cachedUniqueName index="3142" name="[Range].[Date Created Conversion].&amp;[2016-02-17T14:03:10]"/>
            <x15:cachedUniqueName index="3143" name="[Range].[Date Created Conversion].&amp;[2016-02-17T15:00:04]"/>
            <x15:cachedUniqueName index="3144" name="[Range].[Date Created Conversion].&amp;[2016-02-17T16:13:16]"/>
            <x15:cachedUniqueName index="3145" name="[Range].[Date Created Conversion].&amp;[2016-02-17T19:18:39]"/>
            <x15:cachedUniqueName index="3146" name="[Range].[Date Created Conversion].&amp;[2016-02-17T19:38:02]"/>
            <x15:cachedUniqueName index="3147" name="[Range].[Date Created Conversion].&amp;[2016-02-18T00:44:54]"/>
            <x15:cachedUniqueName index="3148" name="[Range].[Date Created Conversion].&amp;[2016-02-18T05:33:43]"/>
            <x15:cachedUniqueName index="3149" name="[Range].[Date Created Conversion].&amp;[2016-02-18T10:13:25]"/>
            <x15:cachedUniqueName index="3150" name="[Range].[Date Created Conversion].&amp;[2016-02-19T05:54:29]"/>
            <x15:cachedUniqueName index="3151" name="[Range].[Date Created Conversion].&amp;[2016-02-19T14:29:20]"/>
            <x15:cachedUniqueName index="3152" name="[Range].[Date Created Conversion].&amp;[2016-02-19T22:03:58]"/>
            <x15:cachedUniqueName index="3153" name="[Range].[Date Created Conversion].&amp;[2016-02-20T00:27:30]"/>
            <x15:cachedUniqueName index="3154" name="[Range].[Date Created Conversion].&amp;[2016-02-20T03:22:00]"/>
            <x15:cachedUniqueName index="3155" name="[Range].[Date Created Conversion].&amp;[2016-02-20T17:59:28]"/>
            <x15:cachedUniqueName index="3156" name="[Range].[Date Created Conversion].&amp;[2016-02-21T03:23:43]"/>
            <x15:cachedUniqueName index="3157" name="[Range].[Date Created Conversion].&amp;[2016-02-22T02:34:16]"/>
            <x15:cachedUniqueName index="3158" name="[Range].[Date Created Conversion].&amp;[2016-02-22T06:06:14]"/>
            <x15:cachedUniqueName index="3159" name="[Range].[Date Created Conversion].&amp;[2016-02-22T12:52:07]"/>
            <x15:cachedUniqueName index="3160" name="[Range].[Date Created Conversion].&amp;[2016-02-22T23:27:29]"/>
            <x15:cachedUniqueName index="3161" name="[Range].[Date Created Conversion].&amp;[2016-02-23T01:12:53]"/>
            <x15:cachedUniqueName index="3162" name="[Range].[Date Created Conversion].&amp;[2016-02-23T09:11:38]"/>
            <x15:cachedUniqueName index="3163" name="[Range].[Date Created Conversion].&amp;[2016-02-23T13:01:02]"/>
            <x15:cachedUniqueName index="3164" name="[Range].[Date Created Conversion].&amp;[2016-02-23T14:27:36]"/>
            <x15:cachedUniqueName index="3165" name="[Range].[Date Created Conversion].&amp;[2016-02-23T17:01:04]"/>
            <x15:cachedUniqueName index="3166" name="[Range].[Date Created Conversion].&amp;[2016-02-23T23:39:13]"/>
            <x15:cachedUniqueName index="3167" name="[Range].[Date Created Conversion].&amp;[2016-02-24T03:53:08]"/>
            <x15:cachedUniqueName index="3168" name="[Range].[Date Created Conversion].&amp;[2016-02-24T17:59:16]"/>
            <x15:cachedUniqueName index="3169" name="[Range].[Date Created Conversion].&amp;[2016-02-25T13:50:44]"/>
            <x15:cachedUniqueName index="3170" name="[Range].[Date Created Conversion].&amp;[2016-02-25T17:32:10]"/>
            <x15:cachedUniqueName index="3171" name="[Range].[Date Created Conversion].&amp;[2016-02-25T17:39:00]"/>
            <x15:cachedUniqueName index="3172" name="[Range].[Date Created Conversion].&amp;[2016-02-25T18:11:30]"/>
            <x15:cachedUniqueName index="3173" name="[Range].[Date Created Conversion].&amp;[2016-02-25T23:03:49]"/>
            <x15:cachedUniqueName index="3174" name="[Range].[Date Created Conversion].&amp;[2016-02-25T23:16:56]"/>
            <x15:cachedUniqueName index="3175" name="[Range].[Date Created Conversion].&amp;[2016-02-26T09:46:56]"/>
            <x15:cachedUniqueName index="3176" name="[Range].[Date Created Conversion].&amp;[2016-02-26T13:01:20]"/>
            <x15:cachedUniqueName index="3177" name="[Range].[Date Created Conversion].&amp;[2016-02-26T22:47:59]"/>
            <x15:cachedUniqueName index="3178" name="[Range].[Date Created Conversion].&amp;[2016-02-27T00:26:02]"/>
            <x15:cachedUniqueName index="3179" name="[Range].[Date Created Conversion].&amp;[2016-02-27T17:18:15]"/>
            <x15:cachedUniqueName index="3180" name="[Range].[Date Created Conversion].&amp;[2016-02-27T23:09:14]"/>
            <x15:cachedUniqueName index="3181" name="[Range].[Date Created Conversion].&amp;[2016-02-29T07:50:25]"/>
            <x15:cachedUniqueName index="3182" name="[Range].[Date Created Conversion].&amp;[2016-02-29T16:41:35]"/>
            <x15:cachedUniqueName index="3183" name="[Range].[Date Created Conversion].&amp;[2016-02-29T20:23:22]"/>
            <x15:cachedUniqueName index="3184" name="[Range].[Date Created Conversion].&amp;[2016-02-29T23:48:05]"/>
            <x15:cachedUniqueName index="3185" name="[Range].[Date Created Conversion].&amp;[2016-03-01T00:58:45]"/>
            <x15:cachedUniqueName index="3186" name="[Range].[Date Created Conversion].&amp;[2016-03-01T10:19:33]"/>
            <x15:cachedUniqueName index="3187" name="[Range].[Date Created Conversion].&amp;[2016-03-01T13:36:20]"/>
            <x15:cachedUniqueName index="3188" name="[Range].[Date Created Conversion].&amp;[2016-03-01T16:51:11]"/>
            <x15:cachedUniqueName index="3189" name="[Range].[Date Created Conversion].&amp;[2016-03-01T17:17:27]"/>
            <x15:cachedUniqueName index="3190" name="[Range].[Date Created Conversion].&amp;[2016-03-01T17:56:25]"/>
            <x15:cachedUniqueName index="3191" name="[Range].[Date Created Conversion].&amp;[2016-03-01T18:17:36]"/>
            <x15:cachedUniqueName index="3192" name="[Range].[Date Created Conversion].&amp;[2016-03-01T20:08:44]"/>
            <x15:cachedUniqueName index="3193" name="[Range].[Date Created Conversion].&amp;[2016-03-02T02:27:39]"/>
            <x15:cachedUniqueName index="3194" name="[Range].[Date Created Conversion].&amp;[2016-03-02T07:14:53]"/>
            <x15:cachedUniqueName index="3195" name="[Range].[Date Created Conversion].&amp;[2016-03-02T12:00:06]"/>
            <x15:cachedUniqueName index="3196" name="[Range].[Date Created Conversion].&amp;[2016-03-03T06:38:28]"/>
            <x15:cachedUniqueName index="3197" name="[Range].[Date Created Conversion].&amp;[2016-03-03T09:06:57]"/>
            <x15:cachedUniqueName index="3198" name="[Range].[Date Created Conversion].&amp;[2016-03-03T16:50:29]"/>
            <x15:cachedUniqueName index="3199" name="[Range].[Date Created Conversion].&amp;[2016-03-04T08:07:48]"/>
            <x15:cachedUniqueName index="3200" name="[Range].[Date Created Conversion].&amp;[2016-03-04T15:36:51]"/>
            <x15:cachedUniqueName index="3201" name="[Range].[Date Created Conversion].&amp;[2016-03-04T16:32:01]"/>
            <x15:cachedUniqueName index="3202" name="[Range].[Date Created Conversion].&amp;[2016-03-04T17:25:41]"/>
            <x15:cachedUniqueName index="3203" name="[Range].[Date Created Conversion].&amp;[2016-03-04T17:41:56]"/>
            <x15:cachedUniqueName index="3204" name="[Range].[Date Created Conversion].&amp;[2016-03-04T18:17:07]"/>
            <x15:cachedUniqueName index="3205" name="[Range].[Date Created Conversion].&amp;[2016-03-04T19:49:02]"/>
            <x15:cachedUniqueName index="3206" name="[Range].[Date Created Conversion].&amp;[2016-03-06T20:58:52]"/>
            <x15:cachedUniqueName index="3207" name="[Range].[Date Created Conversion].&amp;[2016-03-06T22:36:36]"/>
            <x15:cachedUniqueName index="3208" name="[Range].[Date Created Conversion].&amp;[2016-03-07T05:04:51]"/>
            <x15:cachedUniqueName index="3209" name="[Range].[Date Created Conversion].&amp;[2016-03-07T12:13:07]"/>
            <x15:cachedUniqueName index="3210" name="[Range].[Date Created Conversion].&amp;[2016-03-08T02:16:04]"/>
            <x15:cachedUniqueName index="3211" name="[Range].[Date Created Conversion].&amp;[2016-03-08T09:34:06]"/>
            <x15:cachedUniqueName index="3212" name="[Range].[Date Created Conversion].&amp;[2016-03-08T15:16:31]"/>
            <x15:cachedUniqueName index="3213" name="[Range].[Date Created Conversion].&amp;[2016-03-08T15:29:18]"/>
            <x15:cachedUniqueName index="3214" name="[Range].[Date Created Conversion].&amp;[2016-03-08T22:11:59]"/>
            <x15:cachedUniqueName index="3215" name="[Range].[Date Created Conversion].&amp;[2016-03-09T12:56:16]"/>
            <x15:cachedUniqueName index="3216" name="[Range].[Date Created Conversion].&amp;[2016-03-09T16:00:35]"/>
            <x15:cachedUniqueName index="3217" name="[Range].[Date Created Conversion].&amp;[2016-03-09T18:41:57]"/>
            <x15:cachedUniqueName index="3218" name="[Range].[Date Created Conversion].&amp;[2016-03-09T19:31:22]"/>
            <x15:cachedUniqueName index="3219" name="[Range].[Date Created Conversion].&amp;[2016-03-09T19:52:01]"/>
            <x15:cachedUniqueName index="3220" name="[Range].[Date Created Conversion].&amp;[2016-03-09T23:04:14]"/>
            <x15:cachedUniqueName index="3221" name="[Range].[Date Created Conversion].&amp;[2016-03-10T16:51:20]"/>
            <x15:cachedUniqueName index="3222" name="[Range].[Date Created Conversion].&amp;[2016-03-11T08:54:24]"/>
            <x15:cachedUniqueName index="3223" name="[Range].[Date Created Conversion].&amp;[2016-03-11T09:59:46]"/>
            <x15:cachedUniqueName index="3224" name="[Range].[Date Created Conversion].&amp;[2016-03-11T15:36:29]"/>
            <x15:cachedUniqueName index="3225" name="[Range].[Date Created Conversion].&amp;[2016-03-11T19:41:12]"/>
            <x15:cachedUniqueName index="3226" name="[Range].[Date Created Conversion].&amp;[2016-03-13T14:57:37]"/>
            <x15:cachedUniqueName index="3227" name="[Range].[Date Created Conversion].&amp;[2016-03-14T00:02:57]"/>
            <x15:cachedUniqueName index="3228" name="[Range].[Date Created Conversion].&amp;[2016-03-14T19:15:24]"/>
            <x15:cachedUniqueName index="3229" name="[Range].[Date Created Conversion].&amp;[2016-03-14T23:44:14]"/>
            <x15:cachedUniqueName index="3230" name="[Range].[Date Created Conversion].&amp;[2016-03-15T06:26:04]"/>
            <x15:cachedUniqueName index="3231" name="[Range].[Date Created Conversion].&amp;[2016-03-15T14:00:50]"/>
            <x15:cachedUniqueName index="3232" name="[Range].[Date Created Conversion].&amp;[2016-03-15T21:03:57]"/>
            <x15:cachedUniqueName index="3233" name="[Range].[Date Created Conversion].&amp;[2016-03-16T04:39:48]"/>
            <x15:cachedUniqueName index="3234" name="[Range].[Date Created Conversion].&amp;[2016-03-16T14:21:19]"/>
            <x15:cachedUniqueName index="3235" name="[Range].[Date Created Conversion].&amp;[2016-03-16T17:06:22]"/>
            <x15:cachedUniqueName index="3236" name="[Range].[Date Created Conversion].&amp;[2016-03-16T19:45:12]"/>
            <x15:cachedUniqueName index="3237" name="[Range].[Date Created Conversion].&amp;[2016-03-16T20:48:27]"/>
            <x15:cachedUniqueName index="3238" name="[Range].[Date Created Conversion].&amp;[2016-03-17T01:27:24]"/>
            <x15:cachedUniqueName index="3239" name="[Range].[Date Created Conversion].&amp;[2016-03-17T18:43:26]"/>
            <x15:cachedUniqueName index="3240" name="[Range].[Date Created Conversion].&amp;[2016-03-17T20:17:35]"/>
            <x15:cachedUniqueName index="3241" name="[Range].[Date Created Conversion].&amp;[2016-03-17T22:39:07]"/>
            <x15:cachedUniqueName index="3242" name="[Range].[Date Created Conversion].&amp;[2016-03-18T02:29:04]"/>
            <x15:cachedUniqueName index="3243" name="[Range].[Date Created Conversion].&amp;[2016-03-18T20:43:31]"/>
            <x15:cachedUniqueName index="3244" name="[Range].[Date Created Conversion].&amp;[2016-03-18T21:27:59]"/>
            <x15:cachedUniqueName index="3245" name="[Range].[Date Created Conversion].&amp;[2016-03-18T21:31:12]"/>
            <x15:cachedUniqueName index="3246" name="[Range].[Date Created Conversion].&amp;[2016-03-18T21:31:30]"/>
            <x15:cachedUniqueName index="3247" name="[Range].[Date Created Conversion].&amp;[2016-03-19T19:43:05]"/>
            <x15:cachedUniqueName index="3248" name="[Range].[Date Created Conversion].&amp;[2016-03-20T08:12:01]"/>
            <x15:cachedUniqueName index="3249" name="[Range].[Date Created Conversion].&amp;[2016-03-21T14:08:22]"/>
            <x15:cachedUniqueName index="3250" name="[Range].[Date Created Conversion].&amp;[2016-03-21T21:11:16]"/>
            <x15:cachedUniqueName index="3251" name="[Range].[Date Created Conversion].&amp;[2016-03-22T02:18:02]"/>
            <x15:cachedUniqueName index="3252" name="[Range].[Date Created Conversion].&amp;[2016-03-22T11:55:25]"/>
            <x15:cachedUniqueName index="3253" name="[Range].[Date Created Conversion].&amp;[2016-03-22T16:45:46]"/>
            <x15:cachedUniqueName index="3254" name="[Range].[Date Created Conversion].&amp;[2016-03-22T20:48:26]"/>
            <x15:cachedUniqueName index="3255" name="[Range].[Date Created Conversion].&amp;[2016-03-23T06:32:52]"/>
            <x15:cachedUniqueName index="3256" name="[Range].[Date Created Conversion].&amp;[2016-03-23T13:55:11]"/>
            <x15:cachedUniqueName index="3257" name="[Range].[Date Created Conversion].&amp;[2016-03-23T16:00:09]"/>
            <x15:cachedUniqueName index="3258" name="[Range].[Date Created Conversion].&amp;[2016-03-23T18:45:50]"/>
            <x15:cachedUniqueName index="3259" name="[Range].[Date Created Conversion].&amp;[2016-03-23T19:34:33]"/>
            <x15:cachedUniqueName index="3260" name="[Range].[Date Created Conversion].&amp;[2016-03-23T19:49:04]"/>
            <x15:cachedUniqueName index="3261" name="[Range].[Date Created Conversion].&amp;[2016-03-23T19:51:57]"/>
            <x15:cachedUniqueName index="3262" name="[Range].[Date Created Conversion].&amp;[2016-03-23T21:02:45]"/>
            <x15:cachedUniqueName index="3263" name="[Range].[Date Created Conversion].&amp;[2016-03-23T21:59:44]"/>
            <x15:cachedUniqueName index="3264" name="[Range].[Date Created Conversion].&amp;[2016-03-24T10:16:40]"/>
            <x15:cachedUniqueName index="3265" name="[Range].[Date Created Conversion].&amp;[2016-03-24T11:56:04]"/>
            <x15:cachedUniqueName index="3266" name="[Range].[Date Created Conversion].&amp;[2016-03-24T19:21:05]"/>
            <x15:cachedUniqueName index="3267" name="[Range].[Date Created Conversion].&amp;[2016-03-24T19:40:21]"/>
            <x15:cachedUniqueName index="3268" name="[Range].[Date Created Conversion].&amp;[2016-03-25T20:05:04]"/>
            <x15:cachedUniqueName index="3269" name="[Range].[Date Created Conversion].&amp;[2016-03-28T14:58:27]"/>
            <x15:cachedUniqueName index="3270" name="[Range].[Date Created Conversion].&amp;[2016-03-28T20:54:59]"/>
            <x15:cachedUniqueName index="3271" name="[Range].[Date Created Conversion].&amp;[2016-03-28T22:22:07]"/>
            <x15:cachedUniqueName index="3272" name="[Range].[Date Created Conversion].&amp;[2016-03-29T03:03:08]"/>
            <x15:cachedUniqueName index="3273" name="[Range].[Date Created Conversion].&amp;[2016-03-29T15:24:05]"/>
            <x15:cachedUniqueName index="3274" name="[Range].[Date Created Conversion].&amp;[2016-03-29T16:20:32]"/>
            <x15:cachedUniqueName index="3275" name="[Range].[Date Created Conversion].&amp;[2016-03-30T03:48:24]"/>
            <x15:cachedUniqueName index="3276" name="[Range].[Date Created Conversion].&amp;[2016-03-30T16:39:10]"/>
            <x15:cachedUniqueName index="3277" name="[Range].[Date Created Conversion].&amp;[2016-03-30T18:44:25]"/>
            <x15:cachedUniqueName index="3278" name="[Range].[Date Created Conversion].&amp;[2016-03-31T07:41:41]"/>
            <x15:cachedUniqueName index="3279" name="[Range].[Date Created Conversion].&amp;[2016-03-31T08:02:51]"/>
            <x15:cachedUniqueName index="3280" name="[Range].[Date Created Conversion].&amp;[2016-03-31T08:59:00]"/>
            <x15:cachedUniqueName index="3281" name="[Range].[Date Created Conversion].&amp;[2016-03-31T13:46:00]"/>
            <x15:cachedUniqueName index="3282" name="[Range].[Date Created Conversion].&amp;[2016-03-31T14:39:09]"/>
            <x15:cachedUniqueName index="3283" name="[Range].[Date Created Conversion].&amp;[2016-03-31T17:36:17]"/>
            <x15:cachedUniqueName index="3284" name="[Range].[Date Created Conversion].&amp;[2016-03-31T17:48:07]"/>
            <x15:cachedUniqueName index="3285" name="[Range].[Date Created Conversion].&amp;[2016-03-31T22:36:48]"/>
            <x15:cachedUniqueName index="3286" name="[Range].[Date Created Conversion].&amp;[2016-03-31T23:33:58]"/>
            <x15:cachedUniqueName index="3287" name="[Range].[Date Created Conversion].&amp;[2016-04-01T10:44:38]"/>
            <x15:cachedUniqueName index="3288" name="[Range].[Date Created Conversion].&amp;[2016-04-01T14:18:38]"/>
            <x15:cachedUniqueName index="3289" name="[Range].[Date Created Conversion].&amp;[2016-04-01T15:03:37]"/>
            <x15:cachedUniqueName index="3290" name="[Range].[Date Created Conversion].&amp;[2016-04-01T16:33:14]"/>
            <x15:cachedUniqueName index="3291" name="[Range].[Date Created Conversion].&amp;[2016-04-01T17:55:58]"/>
            <x15:cachedUniqueName index="3292" name="[Range].[Date Created Conversion].&amp;[2016-04-01T21:14:36]"/>
            <x15:cachedUniqueName index="3293" name="[Range].[Date Created Conversion].&amp;[2016-04-02T03:22:51]"/>
            <x15:cachedUniqueName index="3294" name="[Range].[Date Created Conversion].&amp;[2016-04-02T21:26:38]"/>
            <x15:cachedUniqueName index="3295" name="[Range].[Date Created Conversion].&amp;[2016-04-03T19:31:57]"/>
            <x15:cachedUniqueName index="3296" name="[Range].[Date Created Conversion].&amp;[2016-04-03T20:48:00]"/>
            <x15:cachedUniqueName index="3297" name="[Range].[Date Created Conversion].&amp;[2016-04-04T23:00:50]"/>
            <x15:cachedUniqueName index="3298" name="[Range].[Date Created Conversion].&amp;[2016-04-05T03:04:53]"/>
            <x15:cachedUniqueName index="3299" name="[Range].[Date Created Conversion].&amp;[2016-04-05T04:02:40]"/>
            <x15:cachedUniqueName index="3300" name="[Range].[Date Created Conversion].&amp;[2016-04-05T11:47:40]"/>
            <x15:cachedUniqueName index="3301" name="[Range].[Date Created Conversion].&amp;[2016-04-05T13:01:47]"/>
            <x15:cachedUniqueName index="3302" name="[Range].[Date Created Conversion].&amp;[2016-04-05T14:19:05]"/>
            <x15:cachedUniqueName index="3303" name="[Range].[Date Created Conversion].&amp;[2016-04-06T07:17:21]"/>
            <x15:cachedUniqueName index="3304" name="[Range].[Date Created Conversion].&amp;[2016-04-06T13:24:40]"/>
            <x15:cachedUniqueName index="3305" name="[Range].[Date Created Conversion].&amp;[2016-04-06T14:35:58]"/>
            <x15:cachedUniqueName index="3306" name="[Range].[Date Created Conversion].&amp;[2016-04-06T19:49:42]"/>
            <x15:cachedUniqueName index="3307" name="[Range].[Date Created Conversion].&amp;[2016-04-06T20:36:48]"/>
            <x15:cachedUniqueName index="3308" name="[Range].[Date Created Conversion].&amp;[2016-04-07T03:27:36]"/>
            <x15:cachedUniqueName index="3309" name="[Range].[Date Created Conversion].&amp;[2016-04-07T13:09:54]"/>
            <x15:cachedUniqueName index="3310" name="[Range].[Date Created Conversion].&amp;[2016-04-07T13:57:12]"/>
            <x15:cachedUniqueName index="3311" name="[Range].[Date Created Conversion].&amp;[2016-04-07T18:55:00]"/>
            <x15:cachedUniqueName index="3312" name="[Range].[Date Created Conversion].&amp;[2016-04-07T22:50:51]"/>
            <x15:cachedUniqueName index="3313" name="[Range].[Date Created Conversion].&amp;[2016-04-08T08:59:26]"/>
            <x15:cachedUniqueName index="3314" name="[Range].[Date Created Conversion].&amp;[2016-04-08T20:12:07]"/>
            <x15:cachedUniqueName index="3315" name="[Range].[Date Created Conversion].&amp;[2016-04-08T22:40:12]"/>
            <x15:cachedUniqueName index="3316" name="[Range].[Date Created Conversion].&amp;[2016-04-09T16:25:10]"/>
            <x15:cachedUniqueName index="3317" name="[Range].[Date Created Conversion].&amp;[2016-04-09T20:59:52]"/>
            <x15:cachedUniqueName index="3318" name="[Range].[Date Created Conversion].&amp;[2016-04-09T22:49:51]"/>
            <x15:cachedUniqueName index="3319" name="[Range].[Date Created Conversion].&amp;[2016-04-11T01:15:06]"/>
            <x15:cachedUniqueName index="3320" name="[Range].[Date Created Conversion].&amp;[2016-04-12T10:47:14]"/>
            <x15:cachedUniqueName index="3321" name="[Range].[Date Created Conversion].&amp;[2016-04-12T17:35:01]"/>
            <x15:cachedUniqueName index="3322" name="[Range].[Date Created Conversion].&amp;[2016-04-13T00:10:08]"/>
            <x15:cachedUniqueName index="3323" name="[Range].[Date Created Conversion].&amp;[2016-04-13T13:40:48]"/>
            <x15:cachedUniqueName index="3324" name="[Range].[Date Created Conversion].&amp;[2016-04-13T14:30:09]"/>
            <x15:cachedUniqueName index="3325" name="[Range].[Date Created Conversion].&amp;[2016-04-13T19:04:23]"/>
            <x15:cachedUniqueName index="3326" name="[Range].[Date Created Conversion].&amp;[2016-04-14T15:18:28]"/>
            <x15:cachedUniqueName index="3327" name="[Range].[Date Created Conversion].&amp;[2016-04-14T20:45:21]"/>
            <x15:cachedUniqueName index="3328" name="[Range].[Date Created Conversion].&amp;[2016-04-15T01:22:19]"/>
            <x15:cachedUniqueName index="3329" name="[Range].[Date Created Conversion].&amp;[2016-04-15T20:21:13]"/>
            <x15:cachedUniqueName index="3330" name="[Range].[Date Created Conversion].&amp;[2016-04-17T17:30:53]"/>
            <x15:cachedUniqueName index="3331" name="[Range].[Date Created Conversion].&amp;[2016-04-19T00:56:28]"/>
            <x15:cachedUniqueName index="3332" name="[Range].[Date Created Conversion].&amp;[2016-04-19T05:19:50]"/>
            <x15:cachedUniqueName index="3333" name="[Range].[Date Created Conversion].&amp;[2016-04-19T07:38:40]"/>
            <x15:cachedUniqueName index="3334" name="[Range].[Date Created Conversion].&amp;[2016-04-19T10:22:30]"/>
            <x15:cachedUniqueName index="3335" name="[Range].[Date Created Conversion].&amp;[2016-04-19T11:10:48]"/>
            <x15:cachedUniqueName index="3336" name="[Range].[Date Created Conversion].&amp;[2016-04-19T13:35:36]"/>
            <x15:cachedUniqueName index="3337" name="[Range].[Date Created Conversion].&amp;[2016-04-19T15:02:42]"/>
            <x15:cachedUniqueName index="3338" name="[Range].[Date Created Conversion].&amp;[2016-04-20T01:53:21]"/>
            <x15:cachedUniqueName index="3339" name="[Range].[Date Created Conversion].&amp;[2016-04-20T11:31:00]"/>
            <x15:cachedUniqueName index="3340" name="[Range].[Date Created Conversion].&amp;[2016-04-20T15:41:12]"/>
            <x15:cachedUniqueName index="3341" name="[Range].[Date Created Conversion].&amp;[2016-04-20T19:12:56]"/>
            <x15:cachedUniqueName index="3342" name="[Range].[Date Created Conversion].&amp;[2016-04-21T09:02:18]"/>
            <x15:cachedUniqueName index="3343" name="[Range].[Date Created Conversion].&amp;[2016-04-22T01:09:10]"/>
            <x15:cachedUniqueName index="3344" name="[Range].[Date Created Conversion].&amp;[2016-04-22T10:26:05]"/>
            <x15:cachedUniqueName index="3345" name="[Range].[Date Created Conversion].&amp;[2016-04-22T14:59:34]"/>
            <x15:cachedUniqueName index="3346" name="[Range].[Date Created Conversion].&amp;[2016-04-23T00:22:36]"/>
            <x15:cachedUniqueName index="3347" name="[Range].[Date Created Conversion].&amp;[2016-04-23T16:12:18]"/>
            <x15:cachedUniqueName index="3348" name="[Range].[Date Created Conversion].&amp;[2016-04-23T19:08:15]"/>
            <x15:cachedUniqueName index="3349" name="[Range].[Date Created Conversion].&amp;[2016-04-24T13:14:14]"/>
            <x15:cachedUniqueName index="3350" name="[Range].[Date Created Conversion].&amp;[2016-04-24T19:53:51]"/>
            <x15:cachedUniqueName index="3351" name="[Range].[Date Created Conversion].&amp;[2016-04-25T15:29:18]"/>
            <x15:cachedUniqueName index="3352" name="[Range].[Date Created Conversion].&amp;[2016-04-25T17:23:40]"/>
            <x15:cachedUniqueName index="3353" name="[Range].[Date Created Conversion].&amp;[2016-04-25T18:06:31]"/>
            <x15:cachedUniqueName index="3354" name="[Range].[Date Created Conversion].&amp;[2016-04-26T17:57:43]"/>
            <x15:cachedUniqueName index="3355" name="[Range].[Date Created Conversion].&amp;[2016-04-27T00:54:35]"/>
            <x15:cachedUniqueName index="3356" name="[Range].[Date Created Conversion].&amp;[2016-04-27T15:02:53]"/>
            <x15:cachedUniqueName index="3357" name="[Range].[Date Created Conversion].&amp;[2016-04-27T19:49:05]"/>
            <x15:cachedUniqueName index="3358" name="[Range].[Date Created Conversion].&amp;[2016-04-28T20:22:15]"/>
            <x15:cachedUniqueName index="3359" name="[Range].[Date Created Conversion].&amp;[2016-04-29T02:23:33]"/>
            <x15:cachedUniqueName index="3360" name="[Range].[Date Created Conversion].&amp;[2016-04-29T14:52:07]"/>
            <x15:cachedUniqueName index="3361" name="[Range].[Date Created Conversion].&amp;[2016-04-29T16:43:05]"/>
            <x15:cachedUniqueName index="3362" name="[Range].[Date Created Conversion].&amp;[2016-04-29T18:32:09]"/>
            <x15:cachedUniqueName index="3363" name="[Range].[Date Created Conversion].&amp;[2016-04-30T03:12:47]"/>
            <x15:cachedUniqueName index="3364" name="[Range].[Date Created Conversion].&amp;[2016-05-01T18:45:06]"/>
            <x15:cachedUniqueName index="3365" name="[Range].[Date Created Conversion].&amp;[2016-05-01T19:23:04]"/>
            <x15:cachedUniqueName index="3366" name="[Range].[Date Created Conversion].&amp;[2016-05-01T22:08:57]"/>
            <x15:cachedUniqueName index="3367" name="[Range].[Date Created Conversion].&amp;[2016-05-02T17:12:49]"/>
            <x15:cachedUniqueName index="3368" name="[Range].[Date Created Conversion].&amp;[2016-05-02T17:42:30]"/>
            <x15:cachedUniqueName index="3369" name="[Range].[Date Created Conversion].&amp;[2016-05-02T23:38:29]"/>
            <x15:cachedUniqueName index="3370" name="[Range].[Date Created Conversion].&amp;[2016-05-03T04:01:31]"/>
            <x15:cachedUniqueName index="3371" name="[Range].[Date Created Conversion].&amp;[2016-05-03T05:15:42]"/>
            <x15:cachedUniqueName index="3372" name="[Range].[Date Created Conversion].&amp;[2016-05-03T13:07:28]"/>
            <x15:cachedUniqueName index="3373" name="[Range].[Date Created Conversion].&amp;[2016-05-03T14:19:42]"/>
            <x15:cachedUniqueName index="3374" name="[Range].[Date Created Conversion].&amp;[2016-05-03T14:25:10]"/>
            <x15:cachedUniqueName index="3375" name="[Range].[Date Created Conversion].&amp;[2016-05-03T20:34:12]"/>
            <x15:cachedUniqueName index="3376" name="[Range].[Date Created Conversion].&amp;[2016-05-04T01:28:59]"/>
            <x15:cachedUniqueName index="3377" name="[Range].[Date Created Conversion].&amp;[2016-05-04T11:19:12]"/>
            <x15:cachedUniqueName index="3378" name="[Range].[Date Created Conversion].&amp;[2016-05-04T13:31:22]"/>
            <x15:cachedUniqueName index="3379" name="[Range].[Date Created Conversion].&amp;[2016-05-04T16:24:26]"/>
            <x15:cachedUniqueName index="3380" name="[Range].[Date Created Conversion].&amp;[2016-05-05T10:25:18]"/>
            <x15:cachedUniqueName index="3381" name="[Range].[Date Created Conversion].&amp;[2016-05-05T17:19:57]"/>
            <x15:cachedUniqueName index="3382" name="[Range].[Date Created Conversion].&amp;[2016-05-05T20:55:18]"/>
            <x15:cachedUniqueName index="3383" name="[Range].[Date Created Conversion].&amp;[2016-05-05T22:57:33]"/>
            <x15:cachedUniqueName index="3384" name="[Range].[Date Created Conversion].&amp;[2016-05-05T23:49:38]"/>
            <x15:cachedUniqueName index="3385" name="[Range].[Date Created Conversion].&amp;[2016-05-06T06:21:33]"/>
            <x15:cachedUniqueName index="3386" name="[Range].[Date Created Conversion].&amp;[2016-05-06T10:43:47]"/>
            <x15:cachedUniqueName index="3387" name="[Range].[Date Created Conversion].&amp;[2016-05-06T12:42:12]"/>
            <x15:cachedUniqueName index="3388" name="[Range].[Date Created Conversion].&amp;[2016-05-06T13:58:34]"/>
            <x15:cachedUniqueName index="3389" name="[Range].[Date Created Conversion].&amp;[2016-05-06T23:15:16]"/>
            <x15:cachedUniqueName index="3390" name="[Range].[Date Created Conversion].&amp;[2016-05-06T23:33:30]"/>
            <x15:cachedUniqueName index="3391" name="[Range].[Date Created Conversion].&amp;[2016-05-07T01:41:55]"/>
            <x15:cachedUniqueName index="3392" name="[Range].[Date Created Conversion].&amp;[2016-05-07T06:37:01]"/>
            <x15:cachedUniqueName index="3393" name="[Range].[Date Created Conversion].&amp;[2016-05-08T00:12:05]"/>
            <x15:cachedUniqueName index="3394" name="[Range].[Date Created Conversion].&amp;[2016-05-08T08:11:13]"/>
            <x15:cachedUniqueName index="3395" name="[Range].[Date Created Conversion].&amp;[2016-05-08T21:35:08]"/>
            <x15:cachedUniqueName index="3396" name="[Range].[Date Created Conversion].&amp;[2016-05-09T00:57:04]"/>
            <x15:cachedUniqueName index="3397" name="[Range].[Date Created Conversion].&amp;[2016-05-09T15:06:59]"/>
            <x15:cachedUniqueName index="3398" name="[Range].[Date Created Conversion].&amp;[2016-05-09T17:33:39]"/>
            <x15:cachedUniqueName index="3399" name="[Range].[Date Created Conversion].&amp;[2016-05-09T20:13:52]"/>
            <x15:cachedUniqueName index="3400" name="[Range].[Date Created Conversion].&amp;[2016-05-09T23:03:34]"/>
            <x15:cachedUniqueName index="3401" name="[Range].[Date Created Conversion].&amp;[2016-05-10T00:59:50]"/>
            <x15:cachedUniqueName index="3402" name="[Range].[Date Created Conversion].&amp;[2016-05-12T06:01:07]"/>
            <x15:cachedUniqueName index="3403" name="[Range].[Date Created Conversion].&amp;[2016-05-12T13:39:32]"/>
            <x15:cachedUniqueName index="3404" name="[Range].[Date Created Conversion].&amp;[2016-05-12T19:22:59]"/>
            <x15:cachedUniqueName index="3405" name="[Range].[Date Created Conversion].&amp;[2016-05-12T20:51:01]"/>
            <x15:cachedUniqueName index="3406" name="[Range].[Date Created Conversion].&amp;[2016-05-12T21:55:49]"/>
            <x15:cachedUniqueName index="3407" name="[Range].[Date Created Conversion].&amp;[2016-05-13T08:29:03]"/>
            <x15:cachedUniqueName index="3408" name="[Range].[Date Created Conversion].&amp;[2016-05-13T12:57:34]"/>
            <x15:cachedUniqueName index="3409" name="[Range].[Date Created Conversion].&amp;[2016-05-13T13:25:38]"/>
            <x15:cachedUniqueName index="3410" name="[Range].[Date Created Conversion].&amp;[2016-05-13T15:57:14]"/>
            <x15:cachedUniqueName index="3411" name="[Range].[Date Created Conversion].&amp;[2016-05-13T17:46:51]"/>
            <x15:cachedUniqueName index="3412" name="[Range].[Date Created Conversion].&amp;[2016-05-14T09:41:35]"/>
            <x15:cachedUniqueName index="3413" name="[Range].[Date Created Conversion].&amp;[2016-05-14T19:14:00]"/>
            <x15:cachedUniqueName index="3414" name="[Range].[Date Created Conversion].&amp;[2016-05-15T17:42:46]"/>
            <x15:cachedUniqueName index="3415" name="[Range].[Date Created Conversion].&amp;[2016-05-15T18:35:15]"/>
            <x15:cachedUniqueName index="3416" name="[Range].[Date Created Conversion].&amp;[2016-05-15T22:28:49]"/>
            <x15:cachedUniqueName index="3417" name="[Range].[Date Created Conversion].&amp;[2016-05-15T22:56:32]"/>
            <x15:cachedUniqueName index="3418" name="[Range].[Date Created Conversion].&amp;[2016-05-16T10:00:28]"/>
            <x15:cachedUniqueName index="3419" name="[Range].[Date Created Conversion].&amp;[2016-05-16T17:01:30]"/>
            <x15:cachedUniqueName index="3420" name="[Range].[Date Created Conversion].&amp;[2016-05-16T17:02:00]"/>
            <x15:cachedUniqueName index="3421" name="[Range].[Date Created Conversion].&amp;[2016-05-16T18:14:59]"/>
            <x15:cachedUniqueName index="3422" name="[Range].[Date Created Conversion].&amp;[2016-05-17T06:21:10]"/>
            <x15:cachedUniqueName index="3423" name="[Range].[Date Created Conversion].&amp;[2016-05-17T07:11:02]"/>
            <x15:cachedUniqueName index="3424" name="[Range].[Date Created Conversion].&amp;[2016-05-17T13:57:14]"/>
            <x15:cachedUniqueName index="3425" name="[Range].[Date Created Conversion].&amp;[2016-05-17T17:02:46]"/>
            <x15:cachedUniqueName index="3426" name="[Range].[Date Created Conversion].&amp;[2016-05-17T20:38:41]"/>
            <x15:cachedUniqueName index="3427" name="[Range].[Date Created Conversion].&amp;[2016-05-18T04:19:09]"/>
            <x15:cachedUniqueName index="3428" name="[Range].[Date Created Conversion].&amp;[2016-05-18T12:59:50]"/>
            <x15:cachedUniqueName index="3429" name="[Range].[Date Created Conversion].&amp;[2016-05-18T16:15:09]"/>
            <x15:cachedUniqueName index="3430" name="[Range].[Date Created Conversion].&amp;[2016-05-19T08:59:20]"/>
            <x15:cachedUniqueName index="3431" name="[Range].[Date Created Conversion].&amp;[2016-05-19T17:23:02]"/>
            <x15:cachedUniqueName index="3432" name="[Range].[Date Created Conversion].&amp;[2016-05-19T19:32:19]"/>
            <x15:cachedUniqueName index="3433" name="[Range].[Date Created Conversion].&amp;[2016-05-20T08:11:57]"/>
            <x15:cachedUniqueName index="3434" name="[Range].[Date Created Conversion].&amp;[2016-05-20T14:30:46]"/>
            <x15:cachedUniqueName index="3435" name="[Range].[Date Created Conversion].&amp;[2016-05-20T19:10:21]"/>
            <x15:cachedUniqueName index="3436" name="[Range].[Date Created Conversion].&amp;[2016-05-20T22:32:01]"/>
            <x15:cachedUniqueName index="3437" name="[Range].[Date Created Conversion].&amp;[2016-05-21T08:41:21]"/>
            <x15:cachedUniqueName index="3438" name="[Range].[Date Created Conversion].&amp;[2016-05-21T16:45:16]"/>
            <x15:cachedUniqueName index="3439" name="[Range].[Date Created Conversion].&amp;[2016-05-21T17:48:24]"/>
            <x15:cachedUniqueName index="3440" name="[Range].[Date Created Conversion].&amp;[2016-05-22T13:59:50]"/>
            <x15:cachedUniqueName index="3441" name="[Range].[Date Created Conversion].&amp;[2016-05-22T15:02:31]"/>
            <x15:cachedUniqueName index="3442" name="[Range].[Date Created Conversion].&amp;[2016-05-22T16:45:26]"/>
            <x15:cachedUniqueName index="3443" name="[Range].[Date Created Conversion].&amp;[2016-05-23T01:05:57]"/>
            <x15:cachedUniqueName index="3444" name="[Range].[Date Created Conversion].&amp;[2016-05-23T02:39:32]"/>
            <x15:cachedUniqueName index="3445" name="[Range].[Date Created Conversion].&amp;[2016-05-23T23:25:54]"/>
            <x15:cachedUniqueName index="3446" name="[Range].[Date Created Conversion].&amp;[2016-05-24T10:25:45]"/>
            <x15:cachedUniqueName index="3447" name="[Range].[Date Created Conversion].&amp;[2016-05-24T16:00:25]"/>
            <x15:cachedUniqueName index="3448" name="[Range].[Date Created Conversion].&amp;[2016-05-24T16:06:23]"/>
            <x15:cachedUniqueName index="3449" name="[Range].[Date Created Conversion].&amp;[2016-05-25T01:29:00]"/>
            <x15:cachedUniqueName index="3450" name="[Range].[Date Created Conversion].&amp;[2016-05-25T01:52:38]"/>
            <x15:cachedUniqueName index="3451" name="[Range].[Date Created Conversion].&amp;[2016-05-25T10:32:46]"/>
            <x15:cachedUniqueName index="3452" name="[Range].[Date Created Conversion].&amp;[2016-05-25T17:13:34]"/>
            <x15:cachedUniqueName index="3453" name="[Range].[Date Created Conversion].&amp;[2016-05-25T17:27:49]"/>
            <x15:cachedUniqueName index="3454" name="[Range].[Date Created Conversion].&amp;[2016-05-25T20:47:41]"/>
            <x15:cachedUniqueName index="3455" name="[Range].[Date Created Conversion].&amp;[2016-05-26T01:07:47]"/>
            <x15:cachedUniqueName index="3456" name="[Range].[Date Created Conversion].&amp;[2016-05-27T00:04:51]"/>
            <x15:cachedUniqueName index="3457" name="[Range].[Date Created Conversion].&amp;[2016-05-29T15:45:23]"/>
            <x15:cachedUniqueName index="3458" name="[Range].[Date Created Conversion].&amp;[2016-05-30T05:39:06]"/>
            <x15:cachedUniqueName index="3459" name="[Range].[Date Created Conversion].&amp;[2016-05-30T20:20:14]"/>
            <x15:cachedUniqueName index="3460" name="[Range].[Date Created Conversion].&amp;[2016-05-31T00:14:56]"/>
            <x15:cachedUniqueName index="3461" name="[Range].[Date Created Conversion].&amp;[2016-05-31T06:59:46]"/>
            <x15:cachedUniqueName index="3462" name="[Range].[Date Created Conversion].&amp;[2016-05-31T15:42:14]"/>
            <x15:cachedUniqueName index="3463" name="[Range].[Date Created Conversion].&amp;[2016-06-01T06:38:29]"/>
            <x15:cachedUniqueName index="3464" name="[Range].[Date Created Conversion].&amp;[2016-06-01T08:20:51]"/>
            <x15:cachedUniqueName index="3465" name="[Range].[Date Created Conversion].&amp;[2016-06-01T18:57:19]"/>
            <x15:cachedUniqueName index="3466" name="[Range].[Date Created Conversion].&amp;[2016-06-01T21:07:33]"/>
            <x15:cachedUniqueName index="3467" name="[Range].[Date Created Conversion].&amp;[2016-06-02T00:36:20]"/>
            <x15:cachedUniqueName index="3468" name="[Range].[Date Created Conversion].&amp;[2016-06-02T05:58:09]"/>
            <x15:cachedUniqueName index="3469" name="[Range].[Date Created Conversion].&amp;[2016-06-02T07:59:58]"/>
            <x15:cachedUniqueName index="3470" name="[Range].[Date Created Conversion].&amp;[2016-06-02T17:44:28]"/>
            <x15:cachedUniqueName index="3471" name="[Range].[Date Created Conversion].&amp;[2016-06-03T02:31:52]"/>
            <x15:cachedUniqueName index="3472" name="[Range].[Date Created Conversion].&amp;[2016-06-03T07:38:56]"/>
            <x15:cachedUniqueName index="3473" name="[Range].[Date Created Conversion].&amp;[2016-06-03T08:47:46]"/>
            <x15:cachedUniqueName index="3474" name="[Range].[Date Created Conversion].&amp;[2016-06-03T12:54:44]"/>
            <x15:cachedUniqueName index="3475" name="[Range].[Date Created Conversion].&amp;[2016-06-03T16:01:26]"/>
            <x15:cachedUniqueName index="3476" name="[Range].[Date Created Conversion].&amp;[2016-06-03T18:47:00]"/>
            <x15:cachedUniqueName index="3477" name="[Range].[Date Created Conversion].&amp;[2016-06-04T03:40:24]"/>
            <x15:cachedUniqueName index="3478" name="[Range].[Date Created Conversion].&amp;[2016-06-04T15:46:00]"/>
            <x15:cachedUniqueName index="3479" name="[Range].[Date Created Conversion].&amp;[2016-06-05T20:54:43]"/>
            <x15:cachedUniqueName index="3480" name="[Range].[Date Created Conversion].&amp;[2016-06-05T20:58:54]"/>
            <x15:cachedUniqueName index="3481" name="[Range].[Date Created Conversion].&amp;[2016-06-06T00:10:33]"/>
            <x15:cachedUniqueName index="3482" name="[Range].[Date Created Conversion].&amp;[2016-06-06T00:13:44]"/>
            <x15:cachedUniqueName index="3483" name="[Range].[Date Created Conversion].&amp;[2016-06-06T15:00:58]"/>
            <x15:cachedUniqueName index="3484" name="[Range].[Date Created Conversion].&amp;[2016-06-06T15:37:26]"/>
            <x15:cachedUniqueName index="3485" name="[Range].[Date Created Conversion].&amp;[2016-06-07T13:01:23]"/>
            <x15:cachedUniqueName index="3486" name="[Range].[Date Created Conversion].&amp;[2016-06-07T15:02:20]"/>
            <x15:cachedUniqueName index="3487" name="[Range].[Date Created Conversion].&amp;[2016-06-07T21:35:08]"/>
            <x15:cachedUniqueName index="3488" name="[Range].[Date Created Conversion].&amp;[2016-06-07T23:42:17]"/>
            <x15:cachedUniqueName index="3489" name="[Range].[Date Created Conversion].&amp;[2016-06-08T00:31:42]"/>
            <x15:cachedUniqueName index="3490" name="[Range].[Date Created Conversion].&amp;[2016-06-08T15:11:10]"/>
            <x15:cachedUniqueName index="3491" name="[Range].[Date Created Conversion].&amp;[2016-06-08T17:32:14]"/>
            <x15:cachedUniqueName index="3492" name="[Range].[Date Created Conversion].&amp;[2016-06-08T23:15:33]"/>
            <x15:cachedUniqueName index="3493" name="[Range].[Date Created Conversion].&amp;[2016-06-08T23:29:55]"/>
            <x15:cachedUniqueName index="3494" name="[Range].[Date Created Conversion].&amp;[2016-06-09T23:49:58]"/>
            <x15:cachedUniqueName index="3495" name="[Range].[Date Created Conversion].&amp;[2016-06-10T04:41:12]"/>
            <x15:cachedUniqueName index="3496" name="[Range].[Date Created Conversion].&amp;[2016-06-10T05:28:57]"/>
            <x15:cachedUniqueName index="3497" name="[Range].[Date Created Conversion].&amp;[2016-06-10T23:32:12]"/>
            <x15:cachedUniqueName index="3498" name="[Range].[Date Created Conversion].&amp;[2016-06-11T01:15:38]"/>
            <x15:cachedUniqueName index="3499" name="[Range].[Date Created Conversion].&amp;[2016-06-11T18:35:38]"/>
            <x15:cachedUniqueName index="3500" name="[Range].[Date Created Conversion].&amp;[2016-06-13T04:20:14]"/>
            <x15:cachedUniqueName index="3501" name="[Range].[Date Created Conversion].&amp;[2016-06-13T06:49:59]"/>
            <x15:cachedUniqueName index="3502" name="[Range].[Date Created Conversion].&amp;[2016-06-13T15:09:20]"/>
            <x15:cachedUniqueName index="3503" name="[Range].[Date Created Conversion].&amp;[2016-06-13T15:35:23]"/>
            <x15:cachedUniqueName index="3504" name="[Range].[Date Created Conversion].&amp;[2016-06-13T20:48:18]"/>
            <x15:cachedUniqueName index="3505" name="[Range].[Date Created Conversion].&amp;[2016-06-13T21:29:42]"/>
            <x15:cachedUniqueName index="3506" name="[Range].[Date Created Conversion].&amp;[2016-06-13T22:23:59]"/>
            <x15:cachedUniqueName index="3507" name="[Range].[Date Created Conversion].&amp;[2016-06-14T01:11:47]"/>
            <x15:cachedUniqueName index="3508" name="[Range].[Date Created Conversion].&amp;[2016-06-14T07:51:34]"/>
            <x15:cachedUniqueName index="3509" name="[Range].[Date Created Conversion].&amp;[2016-06-14T11:48:53]"/>
            <x15:cachedUniqueName index="3510" name="[Range].[Date Created Conversion].&amp;[2016-06-14T16:25:33]"/>
            <x15:cachedUniqueName index="3511" name="[Range].[Date Created Conversion].&amp;[2016-06-14T19:25:40]"/>
            <x15:cachedUniqueName index="3512" name="[Range].[Date Created Conversion].&amp;[2016-06-14T23:29:16]"/>
            <x15:cachedUniqueName index="3513" name="[Range].[Date Created Conversion].&amp;[2016-06-15T05:55:08]"/>
            <x15:cachedUniqueName index="3514" name="[Range].[Date Created Conversion].&amp;[2016-06-15T14:34:06]"/>
            <x15:cachedUniqueName index="3515" name="[Range].[Date Created Conversion].&amp;[2016-06-15T19:34:32]"/>
            <x15:cachedUniqueName index="3516" name="[Range].[Date Created Conversion].&amp;[2016-06-15T20:42:26]"/>
            <x15:cachedUniqueName index="3517" name="[Range].[Date Created Conversion].&amp;[2016-06-17T17:39:36]"/>
            <x15:cachedUniqueName index="3518" name="[Range].[Date Created Conversion].&amp;[2016-06-17T17:49:46]"/>
            <x15:cachedUniqueName index="3519" name="[Range].[Date Created Conversion].&amp;[2016-06-17T18:07:49]"/>
            <x15:cachedUniqueName index="3520" name="[Range].[Date Created Conversion].&amp;[2016-06-17T18:09:48]"/>
            <x15:cachedUniqueName index="3521" name="[Range].[Date Created Conversion].&amp;[2016-06-17T18:32:18]"/>
            <x15:cachedUniqueName index="3522" name="[Range].[Date Created Conversion].&amp;[2016-06-17T23:14:22]"/>
            <x15:cachedUniqueName index="3523" name="[Range].[Date Created Conversion].&amp;[2016-06-18T20:23:40]"/>
            <x15:cachedUniqueName index="3524" name="[Range].[Date Created Conversion].&amp;[2016-06-19T14:14:41]"/>
            <x15:cachedUniqueName index="3525" name="[Range].[Date Created Conversion].&amp;[2016-06-20T12:02:11]"/>
            <x15:cachedUniqueName index="3526" name="[Range].[Date Created Conversion].&amp;[2016-06-20T20:06:01]"/>
            <x15:cachedUniqueName index="3527" name="[Range].[Date Created Conversion].&amp;[2016-06-21T12:38:03]"/>
            <x15:cachedUniqueName index="3528" name="[Range].[Date Created Conversion].&amp;[2016-06-22T15:58:28]"/>
            <x15:cachedUniqueName index="3529" name="[Range].[Date Created Conversion].&amp;[2016-06-22T18:55:32]"/>
            <x15:cachedUniqueName index="3530" name="[Range].[Date Created Conversion].&amp;[2016-06-22T20:42:24]"/>
            <x15:cachedUniqueName index="3531" name="[Range].[Date Created Conversion].&amp;[2016-06-23T19:32:38]"/>
            <x15:cachedUniqueName index="3532" name="[Range].[Date Created Conversion].&amp;[2016-06-24T03:00:17]"/>
            <x15:cachedUniqueName index="3533" name="[Range].[Date Created Conversion].&amp;[2016-06-24T11:28:48]"/>
            <x15:cachedUniqueName index="3534" name="[Range].[Date Created Conversion].&amp;[2016-06-24T16:55:35]"/>
            <x15:cachedUniqueName index="3535" name="[Range].[Date Created Conversion].&amp;[2016-06-24T18:34:50]"/>
            <x15:cachedUniqueName index="3536" name="[Range].[Date Created Conversion].&amp;[2016-06-25T20:41:37]"/>
            <x15:cachedUniqueName index="3537" name="[Range].[Date Created Conversion].&amp;[2016-06-27T04:37:55]"/>
            <x15:cachedUniqueName index="3538" name="[Range].[Date Created Conversion].&amp;[2016-06-27T06:28:36]"/>
            <x15:cachedUniqueName index="3539" name="[Range].[Date Created Conversion].&amp;[2016-06-27T10:47:48]"/>
            <x15:cachedUniqueName index="3540" name="[Range].[Date Created Conversion].&amp;[2016-06-27T15:19:29]"/>
            <x15:cachedUniqueName index="3541" name="[Range].[Date Created Conversion].&amp;[2016-06-27T21:01:43]"/>
            <x15:cachedUniqueName index="3542" name="[Range].[Date Created Conversion].&amp;[2016-06-28T01:49:40]"/>
            <x15:cachedUniqueName index="3543" name="[Range].[Date Created Conversion].&amp;[2016-06-28T15:58:38]"/>
            <x15:cachedUniqueName index="3544" name="[Range].[Date Created Conversion].&amp;[2016-06-28T17:21:04]"/>
            <x15:cachedUniqueName index="3545" name="[Range].[Date Created Conversion].&amp;[2016-06-28T22:00:04]"/>
            <x15:cachedUniqueName index="3546" name="[Range].[Date Created Conversion].&amp;[2016-06-29T01:09:46]"/>
            <x15:cachedUniqueName index="3547" name="[Range].[Date Created Conversion].&amp;[2016-06-29T16:50:43]"/>
            <x15:cachedUniqueName index="3548" name="[Range].[Date Created Conversion].&amp;[2016-06-30T02:27:20]"/>
            <x15:cachedUniqueName index="3549" name="[Range].[Date Created Conversion].&amp;[2016-06-30T21:13:14]"/>
            <x15:cachedUniqueName index="3550" name="[Range].[Date Created Conversion].&amp;[2016-06-30T22:17:33]"/>
            <x15:cachedUniqueName index="3551" name="[Range].[Date Created Conversion].&amp;[2016-06-30T23:04:50]"/>
            <x15:cachedUniqueName index="3552" name="[Range].[Date Created Conversion].&amp;[2016-07-01T01:09:38]"/>
            <x15:cachedUniqueName index="3553" name="[Range].[Date Created Conversion].&amp;[2016-07-01T07:33:47]"/>
            <x15:cachedUniqueName index="3554" name="[Range].[Date Created Conversion].&amp;[2016-07-01T15:41:45]"/>
            <x15:cachedUniqueName index="3555" name="[Range].[Date Created Conversion].&amp;[2016-07-02T13:03:34]"/>
            <x15:cachedUniqueName index="3556" name="[Range].[Date Created Conversion].&amp;[2016-07-02T14:00:08]"/>
            <x15:cachedUniqueName index="3557" name="[Range].[Date Created Conversion].&amp;[2016-07-02T16:22:03]"/>
            <x15:cachedUniqueName index="3558" name="[Range].[Date Created Conversion].&amp;[2016-07-02T22:14:12]"/>
            <x15:cachedUniqueName index="3559" name="[Range].[Date Created Conversion].&amp;[2016-07-03T22:01:11]"/>
            <x15:cachedUniqueName index="3560" name="[Range].[Date Created Conversion].&amp;[2016-07-04T04:00:04]"/>
            <x15:cachedUniqueName index="3561" name="[Range].[Date Created Conversion].&amp;[2016-07-04T08:10:18]"/>
            <x15:cachedUniqueName index="3562" name="[Range].[Date Created Conversion].&amp;[2016-07-04T16:07:36]"/>
            <x15:cachedUniqueName index="3563" name="[Range].[Date Created Conversion].&amp;[2016-07-04T16:46:11]"/>
            <x15:cachedUniqueName index="3564" name="[Range].[Date Created Conversion].&amp;[2016-07-05T12:06:28]"/>
            <x15:cachedUniqueName index="3565" name="[Range].[Date Created Conversion].&amp;[2016-07-05T14:00:03]"/>
            <x15:cachedUniqueName index="3566" name="[Range].[Date Created Conversion].&amp;[2016-07-05T16:00:50]"/>
            <x15:cachedUniqueName index="3567" name="[Range].[Date Created Conversion].&amp;[2016-07-05T16:34:37]"/>
            <x15:cachedUniqueName index="3568" name="[Range].[Date Created Conversion].&amp;[2016-07-05T16:41:49]"/>
            <x15:cachedUniqueName index="3569" name="[Range].[Date Created Conversion].&amp;[2016-07-05T19:22:21]"/>
            <x15:cachedUniqueName index="3570" name="[Range].[Date Created Conversion].&amp;[2016-07-05T20:57:09]"/>
            <x15:cachedUniqueName index="3571" name="[Range].[Date Created Conversion].&amp;[2016-07-06T19:01:08]"/>
            <x15:cachedUniqueName index="3572" name="[Range].[Date Created Conversion].&amp;[2016-07-07T04:32:47]"/>
            <x15:cachedUniqueName index="3573" name="[Range].[Date Created Conversion].&amp;[2016-07-07T23:44:54]"/>
            <x15:cachedUniqueName index="3574" name="[Range].[Date Created Conversion].&amp;[2016-07-08T01:32:22]"/>
            <x15:cachedUniqueName index="3575" name="[Range].[Date Created Conversion].&amp;[2016-07-08T10:20:56]"/>
            <x15:cachedUniqueName index="3576" name="[Range].[Date Created Conversion].&amp;[2016-07-08T11:22:34]"/>
            <x15:cachedUniqueName index="3577" name="[Range].[Date Created Conversion].&amp;[2016-07-08T18:08:10]"/>
            <x15:cachedUniqueName index="3578" name="[Range].[Date Created Conversion].&amp;[2016-07-08T18:38:29]"/>
            <x15:cachedUniqueName index="3579" name="[Range].[Date Created Conversion].&amp;[2016-07-08T19:32:25]"/>
            <x15:cachedUniqueName index="3580" name="[Range].[Date Created Conversion].&amp;[2016-07-10T03:42:43]"/>
            <x15:cachedUniqueName index="3581" name="[Range].[Date Created Conversion].&amp;[2016-07-10T18:48:47]"/>
            <x15:cachedUniqueName index="3582" name="[Range].[Date Created Conversion].&amp;[2016-07-10T19:54:22]"/>
            <x15:cachedUniqueName index="3583" name="[Range].[Date Created Conversion].&amp;[2016-07-12T22:23:27]"/>
            <x15:cachedUniqueName index="3584" name="[Range].[Date Created Conversion].&amp;[2016-07-13T00:37:54]"/>
            <x15:cachedUniqueName index="3585" name="[Range].[Date Created Conversion].&amp;[2016-07-13T21:08:45]"/>
            <x15:cachedUniqueName index="3586" name="[Range].[Date Created Conversion].&amp;[2016-07-13T22:53:29]"/>
            <x15:cachedUniqueName index="3587" name="[Range].[Date Created Conversion].&amp;[2016-07-14T00:13:06]"/>
            <x15:cachedUniqueName index="3588" name="[Range].[Date Created Conversion].&amp;[2016-07-14T11:32:37]"/>
            <x15:cachedUniqueName index="3589" name="[Range].[Date Created Conversion].&amp;[2016-07-15T10:35:20]"/>
            <x15:cachedUniqueName index="3590" name="[Range].[Date Created Conversion].&amp;[2016-07-15T14:30:57]"/>
            <x15:cachedUniqueName index="3591" name="[Range].[Date Created Conversion].&amp;[2016-07-15T22:45:43]"/>
            <x15:cachedUniqueName index="3592" name="[Range].[Date Created Conversion].&amp;[2016-07-16T00:06:23]"/>
            <x15:cachedUniqueName index="3593" name="[Range].[Date Created Conversion].&amp;[2016-07-16T06:20:25]"/>
            <x15:cachedUniqueName index="3594" name="[Range].[Date Created Conversion].&amp;[2016-07-16T12:44:52]"/>
            <x15:cachedUniqueName index="3595" name="[Range].[Date Created Conversion].&amp;[2016-07-16T20:09:42]"/>
            <x15:cachedUniqueName index="3596" name="[Range].[Date Created Conversion].&amp;[2016-07-17T18:13:30]"/>
            <x15:cachedUniqueName index="3597" name="[Range].[Date Created Conversion].&amp;[2016-07-18T12:05:54]"/>
            <x15:cachedUniqueName index="3598" name="[Range].[Date Created Conversion].&amp;[2016-07-18T14:31:46]"/>
            <x15:cachedUniqueName index="3599" name="[Range].[Date Created Conversion].&amp;[2016-07-19T02:38:45]"/>
            <x15:cachedUniqueName index="3600" name="[Range].[Date Created Conversion].&amp;[2016-07-19T16:52:18]"/>
            <x15:cachedUniqueName index="3601" name="[Range].[Date Created Conversion].&amp;[2016-07-19T20:24:33]"/>
            <x15:cachedUniqueName index="3602" name="[Range].[Date Created Conversion].&amp;[2016-07-19T21:52:19]"/>
            <x15:cachedUniqueName index="3603" name="[Range].[Date Created Conversion].&amp;[2016-07-19T23:54:51]"/>
            <x15:cachedUniqueName index="3604" name="[Range].[Date Created Conversion].&amp;[2016-07-20T04:01:09]"/>
            <x15:cachedUniqueName index="3605" name="[Range].[Date Created Conversion].&amp;[2016-07-20T10:05:40]"/>
            <x15:cachedUniqueName index="3606" name="[Range].[Date Created Conversion].&amp;[2016-07-20T15:01:43]"/>
            <x15:cachedUniqueName index="3607" name="[Range].[Date Created Conversion].&amp;[2016-07-21T14:48:13]"/>
            <x15:cachedUniqueName index="3608" name="[Range].[Date Created Conversion].&amp;[2016-07-21T18:41:02]"/>
            <x15:cachedUniqueName index="3609" name="[Range].[Date Created Conversion].&amp;[2016-07-22T07:52:18]"/>
            <x15:cachedUniqueName index="3610" name="[Range].[Date Created Conversion].&amp;[2016-07-22T15:45:32]"/>
            <x15:cachedUniqueName index="3611" name="[Range].[Date Created Conversion].&amp;[2016-07-23T16:01:25]"/>
            <x15:cachedUniqueName index="3612" name="[Range].[Date Created Conversion].&amp;[2016-07-24T03:07:17]"/>
            <x15:cachedUniqueName index="3613" name="[Range].[Date Created Conversion].&amp;[2016-07-25T06:41:21]"/>
            <x15:cachedUniqueName index="3614" name="[Range].[Date Created Conversion].&amp;[2016-07-25T10:51:56]"/>
            <x15:cachedUniqueName index="3615" name="[Range].[Date Created Conversion].&amp;[2016-07-25T16:44:30]"/>
            <x15:cachedUniqueName index="3616" name="[Range].[Date Created Conversion].&amp;[2016-07-26T14:34:36]"/>
            <x15:cachedUniqueName index="3617" name="[Range].[Date Created Conversion].&amp;[2016-07-27T04:56:36]"/>
            <x15:cachedUniqueName index="3618" name="[Range].[Date Created Conversion].&amp;[2016-07-28T15:14:01]"/>
            <x15:cachedUniqueName index="3619" name="[Range].[Date Created Conversion].&amp;[2016-07-28T17:00:09]"/>
            <x15:cachedUniqueName index="3620" name="[Range].[Date Created Conversion].&amp;[2016-07-30T09:32:28]"/>
            <x15:cachedUniqueName index="3621" name="[Range].[Date Created Conversion].&amp;[2016-08-01T00:44:22]"/>
            <x15:cachedUniqueName index="3622" name="[Range].[Date Created Conversion].&amp;[2016-08-01T14:45:43]"/>
            <x15:cachedUniqueName index="3623" name="[Range].[Date Created Conversion].&amp;[2016-08-02T02:58:22]"/>
            <x15:cachedUniqueName index="3624" name="[Range].[Date Created Conversion].&amp;[2016-08-02T15:59:54]"/>
            <x15:cachedUniqueName index="3625" name="[Range].[Date Created Conversion].&amp;[2016-08-02T20:19:26]"/>
            <x15:cachedUniqueName index="3626" name="[Range].[Date Created Conversion].&amp;[2016-08-03T00:45:46]"/>
            <x15:cachedUniqueName index="3627" name="[Range].[Date Created Conversion].&amp;[2016-08-03T12:34:20]"/>
            <x15:cachedUniqueName index="3628" name="[Range].[Date Created Conversion].&amp;[2016-08-03T16:36:20]"/>
            <x15:cachedUniqueName index="3629" name="[Range].[Date Created Conversion].&amp;[2016-08-03T17:03:22]"/>
            <x15:cachedUniqueName index="3630" name="[Range].[Date Created Conversion].&amp;[2016-08-04T01:35:09]"/>
            <x15:cachedUniqueName index="3631" name="[Range].[Date Created Conversion].&amp;[2016-08-04T07:05:00]"/>
            <x15:cachedUniqueName index="3632" name="[Range].[Date Created Conversion].&amp;[2016-08-04T22:12:55]"/>
            <x15:cachedUniqueName index="3633" name="[Range].[Date Created Conversion].&amp;[2016-08-08T11:20:40]"/>
            <x15:cachedUniqueName index="3634" name="[Range].[Date Created Conversion].&amp;[2016-08-08T16:15:06]"/>
            <x15:cachedUniqueName index="3635" name="[Range].[Date Created Conversion].&amp;[2016-08-08T21:42:08]"/>
            <x15:cachedUniqueName index="3636" name="[Range].[Date Created Conversion].&amp;[2016-08-09T07:38:46]"/>
            <x15:cachedUniqueName index="3637" name="[Range].[Date Created Conversion].&amp;[2016-08-09T21:35:59]"/>
            <x15:cachedUniqueName index="3638" name="[Range].[Date Created Conversion].&amp;[2016-08-10T01:36:22]"/>
            <x15:cachedUniqueName index="3639" name="[Range].[Date Created Conversion].&amp;[2016-08-10T18:00:48]"/>
            <x15:cachedUniqueName index="3640" name="[Range].[Date Created Conversion].&amp;[2016-08-10T20:03:57]"/>
            <x15:cachedUniqueName index="3641" name="[Range].[Date Created Conversion].&amp;[2016-08-11T00:16:58]"/>
            <x15:cachedUniqueName index="3642" name="[Range].[Date Created Conversion].&amp;[2016-08-11T10:21:47]"/>
            <x15:cachedUniqueName index="3643" name="[Range].[Date Created Conversion].&amp;[2016-08-11T20:46:11]"/>
            <x15:cachedUniqueName index="3644" name="[Range].[Date Created Conversion].&amp;[2016-08-12T12:35:39]"/>
            <x15:cachedUniqueName index="3645" name="[Range].[Date Created Conversion].&amp;[2016-08-13T14:02:55]"/>
            <x15:cachedUniqueName index="3646" name="[Range].[Date Created Conversion].&amp;[2016-08-14T00:50:30]"/>
            <x15:cachedUniqueName index="3647" name="[Range].[Date Created Conversion].&amp;[2016-08-14T15:28:22]"/>
            <x15:cachedUniqueName index="3648" name="[Range].[Date Created Conversion].&amp;[2016-08-15T14:49:05]"/>
            <x15:cachedUniqueName index="3649" name="[Range].[Date Created Conversion].&amp;[2016-08-15T21:10:47]"/>
            <x15:cachedUniqueName index="3650" name="[Range].[Date Created Conversion].&amp;[2016-08-16T01:16:29]"/>
            <x15:cachedUniqueName index="3651" name="[Range].[Date Created Conversion].&amp;[2016-08-16T17:58:47]"/>
            <x15:cachedUniqueName index="3652" name="[Range].[Date Created Conversion].&amp;[2016-08-17T23:10:04]"/>
            <x15:cachedUniqueName index="3653" name="[Range].[Date Created Conversion].&amp;[2016-08-18T06:41:24]"/>
            <x15:cachedUniqueName index="3654" name="[Range].[Date Created Conversion].&amp;[2016-08-18T18:08:42]"/>
            <x15:cachedUniqueName index="3655" name="[Range].[Date Created Conversion].&amp;[2016-08-19T19:51:05]"/>
            <x15:cachedUniqueName index="3656" name="[Range].[Date Created Conversion].&amp;[2016-08-19T20:26:25]"/>
            <x15:cachedUniqueName index="3657" name="[Range].[Date Created Conversion].&amp;[2016-08-19T20:30:46]"/>
            <x15:cachedUniqueName index="3658" name="[Range].[Date Created Conversion].&amp;[2016-08-20T13:50:28]"/>
            <x15:cachedUniqueName index="3659" name="[Range].[Date Created Conversion].&amp;[2016-08-21T08:29:57]"/>
            <x15:cachedUniqueName index="3660" name="[Range].[Date Created Conversion].&amp;[2016-08-21T20:53:33]"/>
            <x15:cachedUniqueName index="3661" name="[Range].[Date Created Conversion].&amp;[2016-08-22T05:45:04]"/>
            <x15:cachedUniqueName index="3662" name="[Range].[Date Created Conversion].&amp;[2016-08-22T16:04:20]"/>
            <x15:cachedUniqueName index="3663" name="[Range].[Date Created Conversion].&amp;[2016-08-22T17:32:01]"/>
            <x15:cachedUniqueName index="3664" name="[Range].[Date Created Conversion].&amp;[2016-08-23T01:17:45]"/>
            <x15:cachedUniqueName index="3665" name="[Range].[Date Created Conversion].&amp;[2016-08-23T17:00:21]"/>
            <x15:cachedUniqueName index="3666" name="[Range].[Date Created Conversion].&amp;[2016-08-23T18:22:09]"/>
            <x15:cachedUniqueName index="3667" name="[Range].[Date Created Conversion].&amp;[2016-08-23T21:47:47]"/>
            <x15:cachedUniqueName index="3668" name="[Range].[Date Created Conversion].&amp;[2016-08-24T01:21:53]"/>
            <x15:cachedUniqueName index="3669" name="[Range].[Date Created Conversion].&amp;[2016-08-24T08:20:01]"/>
            <x15:cachedUniqueName index="3670" name="[Range].[Date Created Conversion].&amp;[2016-08-25T05:26:27]"/>
            <x15:cachedUniqueName index="3671" name="[Range].[Date Created Conversion].&amp;[2016-08-25T07:35:13]"/>
            <x15:cachedUniqueName index="3672" name="[Range].[Date Created Conversion].&amp;[2016-08-26T08:46:48]"/>
            <x15:cachedUniqueName index="3673" name="[Range].[Date Created Conversion].&amp;[2016-08-27T07:29:16]"/>
            <x15:cachedUniqueName index="3674" name="[Range].[Date Created Conversion].&amp;[2016-08-27T10:37:09]"/>
            <x15:cachedUniqueName index="3675" name="[Range].[Date Created Conversion].&amp;[2016-08-29T06:15:56]"/>
            <x15:cachedUniqueName index="3676" name="[Range].[Date Created Conversion].&amp;[2016-08-29T11:35:49]"/>
            <x15:cachedUniqueName index="3677" name="[Range].[Date Created Conversion].&amp;[2016-08-29T14:43:32]"/>
            <x15:cachedUniqueName index="3678" name="[Range].[Date Created Conversion].&amp;[2016-08-29T19:14:02]"/>
            <x15:cachedUniqueName index="3679" name="[Range].[Date Created Conversion].&amp;[2016-08-29T22:24:55]"/>
            <x15:cachedUniqueName index="3680" name="[Range].[Date Created Conversion].&amp;[2016-08-30T03:35:41]"/>
            <x15:cachedUniqueName index="3681" name="[Range].[Date Created Conversion].&amp;[2016-08-30T14:24:45]"/>
            <x15:cachedUniqueName index="3682" name="[Range].[Date Created Conversion].&amp;[2016-08-30T14:58:37]"/>
            <x15:cachedUniqueName index="3683" name="[Range].[Date Created Conversion].&amp;[2016-08-30T15:25:34]"/>
            <x15:cachedUniqueName index="3684" name="[Range].[Date Created Conversion].&amp;[2016-08-30T15:45:21]"/>
            <x15:cachedUniqueName index="3685" name="[Range].[Date Created Conversion].&amp;[2016-08-30T21:52:52]"/>
            <x15:cachedUniqueName index="3686" name="[Range].[Date Created Conversion].&amp;[2016-08-30T22:03:05]"/>
            <x15:cachedUniqueName index="3687" name="[Range].[Date Created Conversion].&amp;[2016-08-31T20:11:25]"/>
            <x15:cachedUniqueName index="3688" name="[Range].[Date Created Conversion].&amp;[2016-09-01T06:27:04]"/>
            <x15:cachedUniqueName index="3689" name="[Range].[Date Created Conversion].&amp;[2016-09-01T08:33:45]"/>
            <x15:cachedUniqueName index="3690" name="[Range].[Date Created Conversion].&amp;[2016-09-01T16:12:54]"/>
            <x15:cachedUniqueName index="3691" name="[Range].[Date Created Conversion].&amp;[2016-09-01T17:19:42]"/>
            <x15:cachedUniqueName index="3692" name="[Range].[Date Created Conversion].&amp;[2016-09-01T18:15:45]"/>
            <x15:cachedUniqueName index="3693" name="[Range].[Date Created Conversion].&amp;[2016-09-02T02:55:34]"/>
            <x15:cachedUniqueName index="3694" name="[Range].[Date Created Conversion].&amp;[2016-09-02T03:25:44]"/>
            <x15:cachedUniqueName index="3695" name="[Range].[Date Created Conversion].&amp;[2016-09-02T08:19:25]"/>
            <x15:cachedUniqueName index="3696" name="[Range].[Date Created Conversion].&amp;[2016-09-02T18:04:46]"/>
            <x15:cachedUniqueName index="3697" name="[Range].[Date Created Conversion].&amp;[2016-09-02T19:10:31]"/>
            <x15:cachedUniqueName index="3698" name="[Range].[Date Created Conversion].&amp;[2016-09-03T01:11:47]"/>
            <x15:cachedUniqueName index="3699" name="[Range].[Date Created Conversion].&amp;[2016-09-05T15:00:37]"/>
            <x15:cachedUniqueName index="3700" name="[Range].[Date Created Conversion].&amp;[2016-09-05T19:50:54]"/>
            <x15:cachedUniqueName index="3701" name="[Range].[Date Created Conversion].&amp;[2016-09-06T11:11:32]"/>
            <x15:cachedUniqueName index="3702" name="[Range].[Date Created Conversion].&amp;[2016-09-06T15:15:32]"/>
            <x15:cachedUniqueName index="3703" name="[Range].[Date Created Conversion].&amp;[2016-09-06T19:15:35]"/>
            <x15:cachedUniqueName index="3704" name="[Range].[Date Created Conversion].&amp;[2016-09-06T22:27:24]"/>
            <x15:cachedUniqueName index="3705" name="[Range].[Date Created Conversion].&amp;[2016-09-07T03:26:44]"/>
            <x15:cachedUniqueName index="3706" name="[Range].[Date Created Conversion].&amp;[2016-09-07T21:51:48]"/>
            <x15:cachedUniqueName index="3707" name="[Range].[Date Created Conversion].&amp;[2016-09-08T09:20:39]"/>
            <x15:cachedUniqueName index="3708" name="[Range].[Date Created Conversion].&amp;[2016-09-09T10:28:26]"/>
            <x15:cachedUniqueName index="3709" name="[Range].[Date Created Conversion].&amp;[2016-09-09T10:56:59]"/>
            <x15:cachedUniqueName index="3710" name="[Range].[Date Created Conversion].&amp;[2016-09-09T18:25:10]"/>
            <x15:cachedUniqueName index="3711" name="[Range].[Date Created Conversion].&amp;[2016-09-10T14:32:50]"/>
            <x15:cachedUniqueName index="3712" name="[Range].[Date Created Conversion].&amp;[2016-09-12T15:15:19]"/>
            <x15:cachedUniqueName index="3713" name="[Range].[Date Created Conversion].&amp;[2016-09-13T15:12:32]"/>
            <x15:cachedUniqueName index="3714" name="[Range].[Date Created Conversion].&amp;[2016-09-13T16:03:12]"/>
            <x15:cachedUniqueName index="3715" name="[Range].[Date Created Conversion].&amp;[2016-09-13T18:00:27]"/>
            <x15:cachedUniqueName index="3716" name="[Range].[Date Created Conversion].&amp;[2016-09-14T06:04:42]"/>
            <x15:cachedUniqueName index="3717" name="[Range].[Date Created Conversion].&amp;[2016-09-14T07:22:31]"/>
            <x15:cachedUniqueName index="3718" name="[Range].[Date Created Conversion].&amp;[2016-09-14T10:53:54]"/>
            <x15:cachedUniqueName index="3719" name="[Range].[Date Created Conversion].&amp;[2016-09-14T22:55:21]"/>
            <x15:cachedUniqueName index="3720" name="[Range].[Date Created Conversion].&amp;[2016-09-15T05:28:13]"/>
            <x15:cachedUniqueName index="3721" name="[Range].[Date Created Conversion].&amp;[2016-09-15T06:55:41]"/>
            <x15:cachedUniqueName index="3722" name="[Range].[Date Created Conversion].&amp;[2016-09-15T15:36:18]"/>
            <x15:cachedUniqueName index="3723" name="[Range].[Date Created Conversion].&amp;[2016-09-15T16:33:59]"/>
            <x15:cachedUniqueName index="3724" name="[Range].[Date Created Conversion].&amp;[2016-09-15T20:22:44]"/>
            <x15:cachedUniqueName index="3725" name="[Range].[Date Created Conversion].&amp;[2016-09-16T12:05:01]"/>
            <x15:cachedUniqueName index="3726" name="[Range].[Date Created Conversion].&amp;[2016-09-16T15:43:16]"/>
            <x15:cachedUniqueName index="3727" name="[Range].[Date Created Conversion].&amp;[2016-09-17T22:08:58]"/>
            <x15:cachedUniqueName index="3728" name="[Range].[Date Created Conversion].&amp;[2016-09-18T18:28:06]"/>
            <x15:cachedUniqueName index="3729" name="[Range].[Date Created Conversion].&amp;[2016-09-19T07:53:27]"/>
            <x15:cachedUniqueName index="3730" name="[Range].[Date Created Conversion].&amp;[2016-09-19T08:21:34]"/>
            <x15:cachedUniqueName index="3731" name="[Range].[Date Created Conversion].&amp;[2016-09-19T08:57:43]"/>
            <x15:cachedUniqueName index="3732" name="[Range].[Date Created Conversion].&amp;[2016-09-19T10:38:27]"/>
            <x15:cachedUniqueName index="3733" name="[Range].[Date Created Conversion].&amp;[2016-09-20T02:48:16]"/>
            <x15:cachedUniqueName index="3734" name="[Range].[Date Created Conversion].&amp;[2016-09-20T11:05:13]"/>
            <x15:cachedUniqueName index="3735" name="[Range].[Date Created Conversion].&amp;[2016-09-20T14:04:01]"/>
            <x15:cachedUniqueName index="3736" name="[Range].[Date Created Conversion].&amp;[2016-09-20T20:11:55]"/>
            <x15:cachedUniqueName index="3737" name="[Range].[Date Created Conversion].&amp;[2016-09-21T14:45:17]"/>
            <x15:cachedUniqueName index="3738" name="[Range].[Date Created Conversion].&amp;[2016-09-21T21:36:04]"/>
            <x15:cachedUniqueName index="3739" name="[Range].[Date Created Conversion].&amp;[2016-09-23T14:45:14]"/>
            <x15:cachedUniqueName index="3740" name="[Range].[Date Created Conversion].&amp;[2016-09-23T15:29:19]"/>
            <x15:cachedUniqueName index="3741" name="[Range].[Date Created Conversion].&amp;[2016-09-23T20:50:40]"/>
            <x15:cachedUniqueName index="3742" name="[Range].[Date Created Conversion].&amp;[2016-09-24T00:24:06]"/>
            <x15:cachedUniqueName index="3743" name="[Range].[Date Created Conversion].&amp;[2016-09-26T10:06:57]"/>
            <x15:cachedUniqueName index="3744" name="[Range].[Date Created Conversion].&amp;[2016-09-26T10:36:23]"/>
            <x15:cachedUniqueName index="3745" name="[Range].[Date Created Conversion].&amp;[2016-09-26T13:11:15]"/>
            <x15:cachedUniqueName index="3746" name="[Range].[Date Created Conversion].&amp;[2016-09-26T19:20:04]"/>
            <x15:cachedUniqueName index="3747" name="[Range].[Date Created Conversion].&amp;[2016-09-27T06:40:34]"/>
            <x15:cachedUniqueName index="3748" name="[Range].[Date Created Conversion].&amp;[2016-09-27T22:01:50]"/>
            <x15:cachedUniqueName index="3749" name="[Range].[Date Created Conversion].&amp;[2016-09-29T23:43:54]"/>
            <x15:cachedUniqueName index="3750" name="[Range].[Date Created Conversion].&amp;[2016-09-30T15:11:19]"/>
            <x15:cachedUniqueName index="3751" name="[Range].[Date Created Conversion].&amp;[2016-09-30T15:25:38]"/>
            <x15:cachedUniqueName index="3752" name="[Range].[Date Created Conversion].&amp;[2016-10-01T12:50:55]"/>
            <x15:cachedUniqueName index="3753" name="[Range].[Date Created Conversion].&amp;[2016-10-01T16:01:15]"/>
            <x15:cachedUniqueName index="3754" name="[Range].[Date Created Conversion].&amp;[2016-10-02T08:49:07]"/>
            <x15:cachedUniqueName index="3755" name="[Range].[Date Created Conversion].&amp;[2016-10-03T02:13:39]"/>
            <x15:cachedUniqueName index="3756" name="[Range].[Date Created Conversion].&amp;[2016-10-03T21:31:32]"/>
            <x15:cachedUniqueName index="3757" name="[Range].[Date Created Conversion].&amp;[2016-10-04T10:43:06]"/>
            <x15:cachedUniqueName index="3758" name="[Range].[Date Created Conversion].&amp;[2016-10-04T18:00:08]"/>
            <x15:cachedUniqueName index="3759" name="[Range].[Date Created Conversion].&amp;[2016-10-04T19:39:06]"/>
            <x15:cachedUniqueName index="3760" name="[Range].[Date Created Conversion].&amp;[2016-10-05T13:06:24]"/>
            <x15:cachedUniqueName index="3761" name="[Range].[Date Created Conversion].&amp;[2016-10-06T13:10:54]"/>
            <x15:cachedUniqueName index="3762" name="[Range].[Date Created Conversion].&amp;[2016-10-06T13:29:27]"/>
            <x15:cachedUniqueName index="3763" name="[Range].[Date Created Conversion].&amp;[2016-10-06T14:57:47]"/>
            <x15:cachedUniqueName index="3764" name="[Range].[Date Created Conversion].&amp;[2016-10-06T17:48:47]"/>
            <x15:cachedUniqueName index="3765" name="[Range].[Date Created Conversion].&amp;[2016-10-06T22:11:52]"/>
            <x15:cachedUniqueName index="3766" name="[Range].[Date Created Conversion].&amp;[2016-10-08T00:09:02]"/>
            <x15:cachedUniqueName index="3767" name="[Range].[Date Created Conversion].&amp;[2016-10-08T10:05:37]"/>
            <x15:cachedUniqueName index="3768" name="[Range].[Date Created Conversion].&amp;[2016-10-09T23:09:28]"/>
            <x15:cachedUniqueName index="3769" name="[Range].[Date Created Conversion].&amp;[2016-10-11T04:15:09]"/>
            <x15:cachedUniqueName index="3770" name="[Range].[Date Created Conversion].&amp;[2016-10-11T11:16:33]"/>
            <x15:cachedUniqueName index="3771" name="[Range].[Date Created Conversion].&amp;[2016-10-11T12:37:07]"/>
            <x15:cachedUniqueName index="3772" name="[Range].[Date Created Conversion].&amp;[2016-10-11T23:22:08]"/>
            <x15:cachedUniqueName index="3773" name="[Range].[Date Created Conversion].&amp;[2016-10-12T11:10:53]"/>
            <x15:cachedUniqueName index="3774" name="[Range].[Date Created Conversion].&amp;[2016-10-12T17:41:13]"/>
            <x15:cachedUniqueName index="3775" name="[Range].[Date Created Conversion].&amp;[2016-10-13T00:07:27]"/>
            <x15:cachedUniqueName index="3776" name="[Range].[Date Created Conversion].&amp;[2016-10-13T17:12:55]"/>
            <x15:cachedUniqueName index="3777" name="[Range].[Date Created Conversion].&amp;[2016-10-13T19:19:55]"/>
            <x15:cachedUniqueName index="3778" name="[Range].[Date Created Conversion].&amp;[2016-10-13T20:40:23]"/>
            <x15:cachedUniqueName index="3779" name="[Range].[Date Created Conversion].&amp;[2016-10-14T09:17:40]"/>
            <x15:cachedUniqueName index="3780" name="[Range].[Date Created Conversion].&amp;[2016-10-15T16:34:22]"/>
            <x15:cachedUniqueName index="3781" name="[Range].[Date Created Conversion].&amp;[2016-10-15T19:26:48]"/>
            <x15:cachedUniqueName index="3782" name="[Range].[Date Created Conversion].&amp;[2016-10-17T13:15:33]"/>
            <x15:cachedUniqueName index="3783" name="[Range].[Date Created Conversion].&amp;[2016-10-17T14:51:09]"/>
            <x15:cachedUniqueName index="3784" name="[Range].[Date Created Conversion].&amp;[2016-10-18T03:10:26]"/>
            <x15:cachedUniqueName index="3785" name="[Range].[Date Created Conversion].&amp;[2016-10-18T04:14:37]"/>
            <x15:cachedUniqueName index="3786" name="[Range].[Date Created Conversion].&amp;[2016-10-18T07:45:43]"/>
            <x15:cachedUniqueName index="3787" name="[Range].[Date Created Conversion].&amp;[2016-10-18T10:36:34]"/>
            <x15:cachedUniqueName index="3788" name="[Range].[Date Created Conversion].&amp;[2016-10-19T00:31:01]"/>
            <x15:cachedUniqueName index="3789" name="[Range].[Date Created Conversion].&amp;[2016-10-19T14:43:32]"/>
            <x15:cachedUniqueName index="3790" name="[Range].[Date Created Conversion].&amp;[2016-10-19T18:03:10]"/>
            <x15:cachedUniqueName index="3791" name="[Range].[Date Created Conversion].&amp;[2016-10-20T11:14:02]"/>
            <x15:cachedUniqueName index="3792" name="[Range].[Date Created Conversion].&amp;[2016-10-21T09:44:32]"/>
            <x15:cachedUniqueName index="3793" name="[Range].[Date Created Conversion].&amp;[2016-10-21T19:25:46]"/>
            <x15:cachedUniqueName index="3794" name="[Range].[Date Created Conversion].&amp;[2016-10-22T03:36:30]"/>
            <x15:cachedUniqueName index="3795" name="[Range].[Date Created Conversion].&amp;[2016-10-22T10:50:30]"/>
            <x15:cachedUniqueName index="3796" name="[Range].[Date Created Conversion].&amp;[2016-10-22T23:17:18]"/>
            <x15:cachedUniqueName index="3797" name="[Range].[Date Created Conversion].&amp;[2016-10-23T16:00:23]"/>
            <x15:cachedUniqueName index="3798" name="[Range].[Date Created Conversion].&amp;[2016-10-25T04:14:27]"/>
            <x15:cachedUniqueName index="3799" name="[Range].[Date Created Conversion].&amp;[2016-10-25T17:26:27]"/>
            <x15:cachedUniqueName index="3800" name="[Range].[Date Created Conversion].&amp;[2016-10-26T14:16:34]"/>
            <x15:cachedUniqueName index="3801" name="[Range].[Date Created Conversion].&amp;[2016-10-26T19:15:19]"/>
            <x15:cachedUniqueName index="3802" name="[Range].[Date Created Conversion].&amp;[2016-10-26T20:53:03]"/>
            <x15:cachedUniqueName index="3803" name="[Range].[Date Created Conversion].&amp;[2016-10-27T14:27:51]"/>
            <x15:cachedUniqueName index="3804" name="[Range].[Date Created Conversion].&amp;[2016-10-27T18:20:13]"/>
            <x15:cachedUniqueName index="3805" name="[Range].[Date Created Conversion].&amp;[2016-10-29T22:55:24]"/>
            <x15:cachedUniqueName index="3806" name="[Range].[Date Created Conversion].&amp;[2016-10-30T13:51:39]"/>
            <x15:cachedUniqueName index="3807" name="[Range].[Date Created Conversion].&amp;[2016-10-30T15:01:15]"/>
            <x15:cachedUniqueName index="3808" name="[Range].[Date Created Conversion].&amp;[2016-10-30T16:01:45]"/>
            <x15:cachedUniqueName index="3809" name="[Range].[Date Created Conversion].&amp;[2016-11-01T01:23:31]"/>
            <x15:cachedUniqueName index="3810" name="[Range].[Date Created Conversion].&amp;[2016-11-01T04:06:21]"/>
            <x15:cachedUniqueName index="3811" name="[Range].[Date Created Conversion].&amp;[2016-11-01T06:18:40]"/>
            <x15:cachedUniqueName index="3812" name="[Range].[Date Created Conversion].&amp;[2016-11-01T10:32:05]"/>
            <x15:cachedUniqueName index="3813" name="[Range].[Date Created Conversion].&amp;[2016-11-01T11:41:42]"/>
            <x15:cachedUniqueName index="3814" name="[Range].[Date Created Conversion].&amp;[2016-11-01T16:01:37]"/>
            <x15:cachedUniqueName index="3815" name="[Range].[Date Created Conversion].&amp;[2016-11-01T16:34:10]"/>
            <x15:cachedUniqueName index="3816" name="[Range].[Date Created Conversion].&amp;[2016-11-01T16:39:42]"/>
            <x15:cachedUniqueName index="3817" name="[Range].[Date Created Conversion].&amp;[2016-11-01T19:58:45]"/>
            <x15:cachedUniqueName index="3818" name="[Range].[Date Created Conversion].&amp;[2016-11-02T01:33:49]"/>
            <x15:cachedUniqueName index="3819" name="[Range].[Date Created Conversion].&amp;[2016-11-02T14:00:23]"/>
            <x15:cachedUniqueName index="3820" name="[Range].[Date Created Conversion].&amp;[2016-11-02T14:05:15]"/>
            <x15:cachedUniqueName index="3821" name="[Range].[Date Created Conversion].&amp;[2016-11-02T17:13:22]"/>
            <x15:cachedUniqueName index="3822" name="[Range].[Date Created Conversion].&amp;[2016-11-02T22:36:43]"/>
            <x15:cachedUniqueName index="3823" name="[Range].[Date Created Conversion].&amp;[2016-11-02T23:53:03]"/>
            <x15:cachedUniqueName index="3824" name="[Range].[Date Created Conversion].&amp;[2016-11-03T00:07:53]"/>
            <x15:cachedUniqueName index="3825" name="[Range].[Date Created Conversion].&amp;[2016-11-03T16:03:26]"/>
            <x15:cachedUniqueName index="3826" name="[Range].[Date Created Conversion].&amp;[2016-11-04T11:01:08]"/>
            <x15:cachedUniqueName index="3827" name="[Range].[Date Created Conversion].&amp;[2016-11-04T14:04:47]"/>
            <x15:cachedUniqueName index="3828" name="[Range].[Date Created Conversion].&amp;[2016-11-04T20:54:43]"/>
            <x15:cachedUniqueName index="3829" name="[Range].[Date Created Conversion].&amp;[2016-11-04T22:22:12]"/>
            <x15:cachedUniqueName index="3830" name="[Range].[Date Created Conversion].&amp;[2016-11-05T23:00:12]"/>
            <x15:cachedUniqueName index="3831" name="[Range].[Date Created Conversion].&amp;[2016-11-06T11:24:48]"/>
            <x15:cachedUniqueName index="3832" name="[Range].[Date Created Conversion].&amp;[2016-11-07T08:26:16]"/>
            <x15:cachedUniqueName index="3833" name="[Range].[Date Created Conversion].&amp;[2016-11-08T10:50:46]"/>
            <x15:cachedUniqueName index="3834" name="[Range].[Date Created Conversion].&amp;[2016-11-08T14:48:26]"/>
            <x15:cachedUniqueName index="3835" name="[Range].[Date Created Conversion].&amp;[2016-11-08T16:15:52]"/>
            <x15:cachedUniqueName index="3836" name="[Range].[Date Created Conversion].&amp;[2016-11-09T03:37:55]"/>
            <x15:cachedUniqueName index="3837" name="[Range].[Date Created Conversion].&amp;[2016-11-09T10:05:15]"/>
            <x15:cachedUniqueName index="3838" name="[Range].[Date Created Conversion].&amp;[2016-11-10T00:00:04]"/>
            <x15:cachedUniqueName index="3839" name="[Range].[Date Created Conversion].&amp;[2016-11-11T16:20:08]"/>
            <x15:cachedUniqueName index="3840" name="[Range].[Date Created Conversion].&amp;[2016-11-11T23:22:34]"/>
            <x15:cachedUniqueName index="3841" name="[Range].[Date Created Conversion].&amp;[2016-11-13T21:01:07]"/>
            <x15:cachedUniqueName index="3842" name="[Range].[Date Created Conversion].&amp;[2016-11-14T17:04:21]"/>
            <x15:cachedUniqueName index="3843" name="[Range].[Date Created Conversion].&amp;[2016-11-14T17:34:40]"/>
            <x15:cachedUniqueName index="3844" name="[Range].[Date Created Conversion].&amp;[2016-11-14T21:01:18]"/>
            <x15:cachedUniqueName index="3845" name="[Range].[Date Created Conversion].&amp;[2016-11-15T00:42:36]"/>
            <x15:cachedUniqueName index="3846" name="[Range].[Date Created Conversion].&amp;[2016-11-15T04:30:33]"/>
            <x15:cachedUniqueName index="3847" name="[Range].[Date Created Conversion].&amp;[2016-11-15T05:09:35]"/>
            <x15:cachedUniqueName index="3848" name="[Range].[Date Created Conversion].&amp;[2016-11-15T13:34:34]"/>
            <x15:cachedUniqueName index="3849" name="[Range].[Date Created Conversion].&amp;[2016-11-15T13:39:49]"/>
            <x15:cachedUniqueName index="3850" name="[Range].[Date Created Conversion].&amp;[2016-11-15T13:58:35]"/>
            <x15:cachedUniqueName index="3851" name="[Range].[Date Created Conversion].&amp;[2016-11-15T17:50:16]"/>
            <x15:cachedUniqueName index="3852" name="[Range].[Date Created Conversion].&amp;[2016-11-15T20:28:27]"/>
            <x15:cachedUniqueName index="3853" name="[Range].[Date Created Conversion].&amp;[2016-11-16T00:59:40]"/>
            <x15:cachedUniqueName index="3854" name="[Range].[Date Created Conversion].&amp;[2016-11-16T06:13:58]"/>
            <x15:cachedUniqueName index="3855" name="[Range].[Date Created Conversion].&amp;[2016-11-16T08:01:25]"/>
            <x15:cachedUniqueName index="3856" name="[Range].[Date Created Conversion].&amp;[2016-11-16T17:36:09]"/>
            <x15:cachedUniqueName index="3857" name="[Range].[Date Created Conversion].&amp;[2016-11-16T20:36:10]"/>
            <x15:cachedUniqueName index="3858" name="[Range].[Date Created Conversion].&amp;[2016-11-17T20:25:44]"/>
            <x15:cachedUniqueName index="3859" name="[Range].[Date Created Conversion].&amp;[2016-11-18T02:37:26]"/>
            <x15:cachedUniqueName index="3860" name="[Range].[Date Created Conversion].&amp;[2016-11-18T06:09:26]"/>
            <x15:cachedUniqueName index="3861" name="[Range].[Date Created Conversion].&amp;[2016-11-18T09:20:15]"/>
            <x15:cachedUniqueName index="3862" name="[Range].[Date Created Conversion].&amp;[2016-11-18T18:30:57]"/>
            <x15:cachedUniqueName index="3863" name="[Range].[Date Created Conversion].&amp;[2016-11-18T19:11:49]"/>
            <x15:cachedUniqueName index="3864" name="[Range].[Date Created Conversion].&amp;[2016-11-19T00:23:18]"/>
            <x15:cachedUniqueName index="3865" name="[Range].[Date Created Conversion].&amp;[2016-11-19T00:45:50]"/>
            <x15:cachedUniqueName index="3866" name="[Range].[Date Created Conversion].&amp;[2016-11-19T17:49:21]"/>
            <x15:cachedUniqueName index="3867" name="[Range].[Date Created Conversion].&amp;[2016-11-20T02:38:40]"/>
            <x15:cachedUniqueName index="3868" name="[Range].[Date Created Conversion].&amp;[2016-11-20T23:33:03]"/>
            <x15:cachedUniqueName index="3869" name="[Range].[Date Created Conversion].&amp;[2016-11-21T06:11:20]"/>
            <x15:cachedUniqueName index="3870" name="[Range].[Date Created Conversion].&amp;[2016-11-21T14:59:03]"/>
            <x15:cachedUniqueName index="3871" name="[Range].[Date Created Conversion].&amp;[2016-11-21T17:03:14]"/>
            <x15:cachedUniqueName index="3872" name="[Range].[Date Created Conversion].&amp;[2016-11-22T09:01:03]"/>
            <x15:cachedUniqueName index="3873" name="[Range].[Date Created Conversion].&amp;[2016-11-22T14:59:12]"/>
            <x15:cachedUniqueName index="3874" name="[Range].[Date Created Conversion].&amp;[2016-11-22T15:55:27]"/>
            <x15:cachedUniqueName index="3875" name="[Range].[Date Created Conversion].&amp;[2016-11-23T00:15:09]"/>
            <x15:cachedUniqueName index="3876" name="[Range].[Date Created Conversion].&amp;[2016-11-23T01:59:03]"/>
            <x15:cachedUniqueName index="3877" name="[Range].[Date Created Conversion].&amp;[2016-11-23T07:42:46]"/>
            <x15:cachedUniqueName index="3878" name="[Range].[Date Created Conversion].&amp;[2016-11-23T17:58:57]"/>
            <x15:cachedUniqueName index="3879" name="[Range].[Date Created Conversion].&amp;[2016-11-23T20:25:13]"/>
            <x15:cachedUniqueName index="3880" name="[Range].[Date Created Conversion].&amp;[2016-11-26T19:18:51]"/>
            <x15:cachedUniqueName index="3881" name="[Range].[Date Created Conversion].&amp;[2016-11-27T03:59:34]"/>
            <x15:cachedUniqueName index="3882" name="[Range].[Date Created Conversion].&amp;[2016-11-27T21:48:41]"/>
            <x15:cachedUniqueName index="3883" name="[Range].[Date Created Conversion].&amp;[2016-11-28T05:05:46]"/>
            <x15:cachedUniqueName index="3884" name="[Range].[Date Created Conversion].&amp;[2016-11-28T18:29:51]"/>
            <x15:cachedUniqueName index="3885" name="[Range].[Date Created Conversion].&amp;[2016-11-28T19:18:56]"/>
            <x15:cachedUniqueName index="3886" name="[Range].[Date Created Conversion].&amp;[2016-11-28T19:25:15]"/>
            <x15:cachedUniqueName index="3887" name="[Range].[Date Created Conversion].&amp;[2016-11-28T22:00:33]"/>
            <x15:cachedUniqueName index="3888" name="[Range].[Date Created Conversion].&amp;[2016-11-29T05:08:45]"/>
            <x15:cachedUniqueName index="3889" name="[Range].[Date Created Conversion].&amp;[2016-11-29T22:01:40]"/>
            <x15:cachedUniqueName index="3890" name="[Range].[Date Created Conversion].&amp;[2016-11-30T02:03:55]"/>
            <x15:cachedUniqueName index="3891" name="[Range].[Date Created Conversion].&amp;[2016-11-30T04:29:27]"/>
            <x15:cachedUniqueName index="3892" name="[Range].[Date Created Conversion].&amp;[2016-11-30T08:03:34]"/>
            <x15:cachedUniqueName index="3893" name="[Range].[Date Created Conversion].&amp;[2016-11-30T20:34:13]"/>
            <x15:cachedUniqueName index="3894" name="[Range].[Date Created Conversion].&amp;[2016-11-30T22:50:33]"/>
            <x15:cachedUniqueName index="3895" name="[Range].[Date Created Conversion].&amp;[2016-12-01T15:53:27]"/>
            <x15:cachedUniqueName index="3896" name="[Range].[Date Created Conversion].&amp;[2016-12-01T16:34:06]"/>
            <x15:cachedUniqueName index="3897" name="[Range].[Date Created Conversion].&amp;[2016-12-01T18:20:54]"/>
            <x15:cachedUniqueName index="3898" name="[Range].[Date Created Conversion].&amp;[2016-12-01T22:03:39]"/>
            <x15:cachedUniqueName index="3899" name="[Range].[Date Created Conversion].&amp;[2016-12-02T02:46:11]"/>
            <x15:cachedUniqueName index="3900" name="[Range].[Date Created Conversion].&amp;[2016-12-03T01:47:58]"/>
            <x15:cachedUniqueName index="3901" name="[Range].[Date Created Conversion].&amp;[2016-12-03T21:29:28]"/>
            <x15:cachedUniqueName index="3902" name="[Range].[Date Created Conversion].&amp;[2016-12-03T22:13:29]"/>
            <x15:cachedUniqueName index="3903" name="[Range].[Date Created Conversion].&amp;[2016-12-04T06:04:27]"/>
            <x15:cachedUniqueName index="3904" name="[Range].[Date Created Conversion].&amp;[2016-12-04T16:02:45]"/>
            <x15:cachedUniqueName index="3905" name="[Range].[Date Created Conversion].&amp;[2016-12-04T20:12:50]"/>
            <x15:cachedUniqueName index="3906" name="[Range].[Date Created Conversion].&amp;[2016-12-05T00:04:09]"/>
            <x15:cachedUniqueName index="3907" name="[Range].[Date Created Conversion].&amp;[2016-12-05T03:14:05]"/>
            <x15:cachedUniqueName index="3908" name="[Range].[Date Created Conversion].&amp;[2016-12-05T13:06:20]"/>
            <x15:cachedUniqueName index="3909" name="[Range].[Date Created Conversion].&amp;[2016-12-05T23:51:20]"/>
            <x15:cachedUniqueName index="3910" name="[Range].[Date Created Conversion].&amp;[2016-12-06T19:47:27]"/>
            <x15:cachedUniqueName index="3911" name="[Range].[Date Created Conversion].&amp;[2016-12-06T21:02:50]"/>
            <x15:cachedUniqueName index="3912" name="[Range].[Date Created Conversion].&amp;[2016-12-07T13:05:05]"/>
            <x15:cachedUniqueName index="3913" name="[Range].[Date Created Conversion].&amp;[2016-12-07T16:49:00]"/>
            <x15:cachedUniqueName index="3914" name="[Range].[Date Created Conversion].&amp;[2016-12-07T18:00:53]"/>
            <x15:cachedUniqueName index="3915" name="[Range].[Date Created Conversion].&amp;[2016-12-07T19:05:00]"/>
            <x15:cachedUniqueName index="3916" name="[Range].[Date Created Conversion].&amp;[2016-12-07T22:49:09]"/>
            <x15:cachedUniqueName index="3917" name="[Range].[Date Created Conversion].&amp;[2016-12-08T00:17:12]"/>
            <x15:cachedUniqueName index="3918" name="[Range].[Date Created Conversion].&amp;[2016-12-08T05:38:02]"/>
            <x15:cachedUniqueName index="3919" name="[Range].[Date Created Conversion].&amp;[2016-12-08T07:12:49]"/>
            <x15:cachedUniqueName index="3920" name="[Range].[Date Created Conversion].&amp;[2016-12-09T22:35:11]"/>
            <x15:cachedUniqueName index="3921" name="[Range].[Date Created Conversion].&amp;[2016-12-09T23:06:00]"/>
            <x15:cachedUniqueName index="3922" name="[Range].[Date Created Conversion].&amp;[2016-12-10T01:18:20]"/>
            <x15:cachedUniqueName index="3923" name="[Range].[Date Created Conversion].&amp;[2016-12-10T10:34:12]"/>
            <x15:cachedUniqueName index="3924" name="[Range].[Date Created Conversion].&amp;[2016-12-11T16:31:21]"/>
            <x15:cachedUniqueName index="3925" name="[Range].[Date Created Conversion].&amp;[2016-12-12T17:49:08]"/>
            <x15:cachedUniqueName index="3926" name="[Range].[Date Created Conversion].&amp;[2016-12-13T02:54:47]"/>
            <x15:cachedUniqueName index="3927" name="[Range].[Date Created Conversion].&amp;[2016-12-14T23:07:35]"/>
            <x15:cachedUniqueName index="3928" name="[Range].[Date Created Conversion].&amp;[2016-12-15T21:48:01]"/>
            <x15:cachedUniqueName index="3929" name="[Range].[Date Created Conversion].&amp;[2016-12-16T01:35:19]"/>
            <x15:cachedUniqueName index="3930" name="[Range].[Date Created Conversion].&amp;[2016-12-16T17:16:53]"/>
            <x15:cachedUniqueName index="3931" name="[Range].[Date Created Conversion].&amp;[2016-12-17T01:49:22]"/>
            <x15:cachedUniqueName index="3932" name="[Range].[Date Created Conversion].&amp;[2016-12-17T04:46:23]"/>
            <x15:cachedUniqueName index="3933" name="[Range].[Date Created Conversion].&amp;[2016-12-17T05:17:33]"/>
            <x15:cachedUniqueName index="3934" name="[Range].[Date Created Conversion].&amp;[2016-12-18T20:16:26]"/>
            <x15:cachedUniqueName index="3935" name="[Range].[Date Created Conversion].&amp;[2016-12-18T21:10:36]"/>
            <x15:cachedUniqueName index="3936" name="[Range].[Date Created Conversion].&amp;[2016-12-19T15:16:37]"/>
            <x15:cachedUniqueName index="3937" name="[Range].[Date Created Conversion].&amp;[2016-12-20T15:57:51]"/>
            <x15:cachedUniqueName index="3938" name="[Range].[Date Created Conversion].&amp;[2016-12-21T00:44:54]"/>
            <x15:cachedUniqueName index="3939" name="[Range].[Date Created Conversion].&amp;[2016-12-21T20:51:53]"/>
            <x15:cachedUniqueName index="3940" name="[Range].[Date Created Conversion].&amp;[2016-12-22T04:37:48]"/>
            <x15:cachedUniqueName index="3941" name="[Range].[Date Created Conversion].&amp;[2016-12-22T11:47:58]"/>
            <x15:cachedUniqueName index="3942" name="[Range].[Date Created Conversion].&amp;[2016-12-22T22:04:55]"/>
            <x15:cachedUniqueName index="3943" name="[Range].[Date Created Conversion].&amp;[2016-12-24T17:05:43]"/>
            <x15:cachedUniqueName index="3944" name="[Range].[Date Created Conversion].&amp;[2016-12-24T19:51:28]"/>
            <x15:cachedUniqueName index="3945" name="[Range].[Date Created Conversion].&amp;[2016-12-26T21:41:22]"/>
            <x15:cachedUniqueName index="3946" name="[Range].[Date Created Conversion].&amp;[2016-12-27T18:08:20]"/>
            <x15:cachedUniqueName index="3947" name="[Range].[Date Created Conversion].&amp;[2016-12-28T00:09:49]"/>
            <x15:cachedUniqueName index="3948" name="[Range].[Date Created Conversion].&amp;[2016-12-28T01:26:48]"/>
            <x15:cachedUniqueName index="3949" name="[Range].[Date Created Conversion].&amp;[2016-12-28T18:54:02]"/>
            <x15:cachedUniqueName index="3950" name="[Range].[Date Created Conversion].&amp;[2016-12-28T20:57:06]"/>
            <x15:cachedUniqueName index="3951" name="[Range].[Date Created Conversion].&amp;[2016-12-29T12:01:58]"/>
            <x15:cachedUniqueName index="3952" name="[Range].[Date Created Conversion].&amp;[2016-12-29T19:51:23]"/>
            <x15:cachedUniqueName index="3953" name="[Range].[Date Created Conversion].&amp;[2016-12-29T22:35:30]"/>
            <x15:cachedUniqueName index="3954" name="[Range].[Date Created Conversion].&amp;[2016-12-30T18:54:42]"/>
            <x15:cachedUniqueName index="3955" name="[Range].[Date Created Conversion].&amp;[2016-12-30T18:56:48]"/>
            <x15:cachedUniqueName index="3956" name="[Range].[Date Created Conversion].&amp;[2016-12-30T21:06:06]"/>
            <x15:cachedUniqueName index="3957" name="[Range].[Date Created Conversion].&amp;[2017-01-01T17:35:22]"/>
            <x15:cachedUniqueName index="3958" name="[Range].[Date Created Conversion].&amp;[2017-01-01T21:45:31]"/>
            <x15:cachedUniqueName index="3959" name="[Range].[Date Created Conversion].&amp;[2017-01-02T13:05:19]"/>
            <x15:cachedUniqueName index="3960" name="[Range].[Date Created Conversion].&amp;[2017-01-02T15:55:59]"/>
            <x15:cachedUniqueName index="3961" name="[Range].[Date Created Conversion].&amp;[2017-01-02T21:50:36]"/>
            <x15:cachedUniqueName index="3962" name="[Range].[Date Created Conversion].&amp;[2017-01-03T14:46:01]"/>
            <x15:cachedUniqueName index="3963" name="[Range].[Date Created Conversion].&amp;[2017-01-03T16:36:49]"/>
            <x15:cachedUniqueName index="3964" name="[Range].[Date Created Conversion].&amp;[2017-01-05T16:38:55]"/>
            <x15:cachedUniqueName index="3965" name="[Range].[Date Created Conversion].&amp;[2017-01-05T20:05:30]"/>
            <x15:cachedUniqueName index="3966" name="[Range].[Date Created Conversion].&amp;[2017-01-06T14:23:31]"/>
            <x15:cachedUniqueName index="3967" name="[Range].[Date Created Conversion].&amp;[2017-01-06T16:25:39]"/>
            <x15:cachedUniqueName index="3968" name="[Range].[Date Created Conversion].&amp;[2017-01-06T20:21:40]"/>
            <x15:cachedUniqueName index="3969" name="[Range].[Date Created Conversion].&amp;[2017-01-07T05:54:57]"/>
            <x15:cachedUniqueName index="3970" name="[Range].[Date Created Conversion].&amp;[2017-01-07T07:16:47]"/>
            <x15:cachedUniqueName index="3971" name="[Range].[Date Created Conversion].&amp;[2017-01-07T16:20:30]"/>
            <x15:cachedUniqueName index="3972" name="[Range].[Date Created Conversion].&amp;[2017-01-09T09:59:05]"/>
            <x15:cachedUniqueName index="3973" name="[Range].[Date Created Conversion].&amp;[2017-01-09T21:40:35]"/>
            <x15:cachedUniqueName index="3974" name="[Range].[Date Created Conversion].&amp;[2017-01-10T00:45:19]"/>
            <x15:cachedUniqueName index="3975" name="[Range].[Date Created Conversion].&amp;[2017-01-10T08:46:17]"/>
            <x15:cachedUniqueName index="3976" name="[Range].[Date Created Conversion].&amp;[2017-01-10T14:24:21]"/>
            <x15:cachedUniqueName index="3977" name="[Range].[Date Created Conversion].&amp;[2017-01-10T17:52:15]"/>
            <x15:cachedUniqueName index="3978" name="[Range].[Date Created Conversion].&amp;[2017-01-11T00:28:18]"/>
            <x15:cachedUniqueName index="3979" name="[Range].[Date Created Conversion].&amp;[2017-01-11T01:22:14]"/>
            <x15:cachedUniqueName index="3980" name="[Range].[Date Created Conversion].&amp;[2017-01-11T02:19:05]"/>
            <x15:cachedUniqueName index="3981" name="[Range].[Date Created Conversion].&amp;[2017-01-11T06:16:58]"/>
            <x15:cachedUniqueName index="3982" name="[Range].[Date Created Conversion].&amp;[2017-01-11T06:28:53]"/>
            <x15:cachedUniqueName index="3983" name="[Range].[Date Created Conversion].&amp;[2017-01-12T04:40:05]"/>
            <x15:cachedUniqueName index="3984" name="[Range].[Date Created Conversion].&amp;[2017-01-12T05:16:10]"/>
            <x15:cachedUniqueName index="3985" name="[Range].[Date Created Conversion].&amp;[2017-01-12T12:09:38]"/>
            <x15:cachedUniqueName index="3986" name="[Range].[Date Created Conversion].&amp;[2017-01-14T01:26:00]"/>
            <x15:cachedUniqueName index="3987" name="[Range].[Date Created Conversion].&amp;[2017-01-15T12:43:39]"/>
            <x15:cachedUniqueName index="3988" name="[Range].[Date Created Conversion].&amp;[2017-01-16T12:48:05]"/>
            <x15:cachedUniqueName index="3989" name="[Range].[Date Created Conversion].&amp;[2017-01-17T03:28:46]"/>
            <x15:cachedUniqueName index="3990" name="[Range].[Date Created Conversion].&amp;[2017-01-17T15:32:48]"/>
            <x15:cachedUniqueName index="3991" name="[Range].[Date Created Conversion].&amp;[2017-01-17T19:51:10]"/>
            <x15:cachedUniqueName index="3992" name="[Range].[Date Created Conversion].&amp;[2017-01-17T20:17:27]"/>
            <x15:cachedUniqueName index="3993" name="[Range].[Date Created Conversion].&amp;[2017-01-18T04:56:06]"/>
            <x15:cachedUniqueName index="3994" name="[Range].[Date Created Conversion].&amp;[2017-01-18T07:53:49]"/>
            <x15:cachedUniqueName index="3995" name="[Range].[Date Created Conversion].&amp;[2017-01-18T16:17:25]"/>
            <x15:cachedUniqueName index="3996" name="[Range].[Date Created Conversion].&amp;[2017-01-19T16:39:08]"/>
            <x15:cachedUniqueName index="3997" name="[Range].[Date Created Conversion].&amp;[2017-01-20T11:49:34]"/>
            <x15:cachedUniqueName index="3998" name="[Range].[Date Created Conversion].&amp;[2017-01-20T15:03:25]"/>
            <x15:cachedUniqueName index="3999" name="[Range].[Date Created Conversion].&amp;[2017-01-21T00:26:39]"/>
            <x15:cachedUniqueName index="4000" name="[Range].[Date Created Conversion].&amp;[2017-01-21T12:01:30]"/>
            <x15:cachedUniqueName index="4001" name="[Range].[Date Created Conversion].&amp;[2017-01-23T04:43:42]"/>
            <x15:cachedUniqueName index="4002" name="[Range].[Date Created Conversion].&amp;[2017-01-23T08:50:02]"/>
            <x15:cachedUniqueName index="4003" name="[Range].[Date Created Conversion].&amp;[2017-01-23T13:25:52]"/>
            <x15:cachedUniqueName index="4004" name="[Range].[Date Created Conversion].&amp;[2017-01-23T23:25:21]"/>
            <x15:cachedUniqueName index="4005" name="[Range].[Date Created Conversion].&amp;[2017-01-24T05:51:36]"/>
            <x15:cachedUniqueName index="4006" name="[Range].[Date Created Conversion].&amp;[2017-01-24T14:14:22]"/>
            <x15:cachedUniqueName index="4007" name="[Range].[Date Created Conversion].&amp;[2017-01-24T15:05:11]"/>
            <x15:cachedUniqueName index="4008" name="[Range].[Date Created Conversion].&amp;[2017-01-24T17:23:40]"/>
            <x15:cachedUniqueName index="4009" name="[Range].[Date Created Conversion].&amp;[2017-01-25T05:51:40]"/>
            <x15:cachedUniqueName index="4010" name="[Range].[Date Created Conversion].&amp;[2017-01-25T11:58:28]"/>
            <x15:cachedUniqueName index="4011" name="[Range].[Date Created Conversion].&amp;[2017-01-26T09:01:47]"/>
            <x15:cachedUniqueName index="4012" name="[Range].[Date Created Conversion].&amp;[2017-01-26T20:18:25]"/>
            <x15:cachedUniqueName index="4013" name="[Range].[Date Created Conversion].&amp;[2017-01-26T23:03:59]"/>
            <x15:cachedUniqueName index="4014" name="[Range].[Date Created Conversion].&amp;[2017-01-27T13:05:58]"/>
            <x15:cachedUniqueName index="4015" name="[Range].[Date Created Conversion].&amp;[2017-01-27T22:37:06]"/>
            <x15:cachedUniqueName index="4016" name="[Range].[Date Created Conversion].&amp;[2017-01-27T23:05:18]"/>
            <x15:cachedUniqueName index="4017" name="[Range].[Date Created Conversion].&amp;[2017-01-28T18:44:10]"/>
            <x15:cachedUniqueName index="4018" name="[Range].[Date Created Conversion].&amp;[2017-01-31T14:24:43]"/>
            <x15:cachedUniqueName index="4019" name="[Range].[Date Created Conversion].&amp;[2017-01-31T15:02:35]"/>
            <x15:cachedUniqueName index="4020" name="[Range].[Date Created Conversion].&amp;[2017-01-31T19:19:15]"/>
            <x15:cachedUniqueName index="4021" name="[Range].[Date Created Conversion].&amp;[2017-01-31T19:51:40]"/>
            <x15:cachedUniqueName index="4022" name="[Range].[Date Created Conversion].&amp;[2017-01-31T22:57:58]"/>
            <x15:cachedUniqueName index="4023" name="[Range].[Date Created Conversion].&amp;[2017-02-01T00:45:37]"/>
            <x15:cachedUniqueName index="4024" name="[Range].[Date Created Conversion].&amp;[2017-02-01T13:51:19]"/>
            <x15:cachedUniqueName index="4025" name="[Range].[Date Created Conversion].&amp;[2017-02-01T16:31:28]"/>
            <x15:cachedUniqueName index="4026" name="[Range].[Date Created Conversion].&amp;[2017-02-01T19:14:28]"/>
            <x15:cachedUniqueName index="4027" name="[Range].[Date Created Conversion].&amp;[2017-02-01T19:30:34]"/>
            <x15:cachedUniqueName index="4028" name="[Range].[Date Created Conversion].&amp;[2017-02-02T10:12:32]"/>
            <x15:cachedUniqueName index="4029" name="[Range].[Date Created Conversion].&amp;[2017-02-02T20:00:27]"/>
            <x15:cachedUniqueName index="4030" name="[Range].[Date Created Conversion].&amp;[2017-02-02T23:18:01]"/>
            <x15:cachedUniqueName index="4031" name="[Range].[Date Created Conversion].&amp;[2017-02-03T13:48:00]"/>
            <x15:cachedUniqueName index="4032" name="[Range].[Date Created Conversion].&amp;[2017-02-03T19:26:21]"/>
            <x15:cachedUniqueName index="4033" name="[Range].[Date Created Conversion].&amp;[2017-02-04T04:50:08]"/>
            <x15:cachedUniqueName index="4034" name="[Range].[Date Created Conversion].&amp;[2017-02-04T06:58:27]"/>
            <x15:cachedUniqueName index="4035" name="[Range].[Date Created Conversion].&amp;[2017-02-06T16:03:27]"/>
            <x15:cachedUniqueName index="4036" name="[Range].[Date Created Conversion].&amp;[2017-02-06T18:37:33]"/>
            <x15:cachedUniqueName index="4037" name="[Range].[Date Created Conversion].&amp;[2017-02-06T20:00:04]"/>
            <x15:cachedUniqueName index="4038" name="[Range].[Date Created Conversion].&amp;[2017-02-07T00:07:33]"/>
            <x15:cachedUniqueName index="4039" name="[Range].[Date Created Conversion].&amp;[2017-02-08T10:44:48]"/>
            <x15:cachedUniqueName index="4040" name="[Range].[Date Created Conversion].&amp;[2017-02-08T14:55:16]"/>
            <x15:cachedUniqueName index="4041" name="[Range].[Date Created Conversion].&amp;[2017-02-08T19:00:35]"/>
            <x15:cachedUniqueName index="4042" name="[Range].[Date Created Conversion].&amp;[2017-02-09T04:08:52]"/>
            <x15:cachedUniqueName index="4043" name="[Range].[Date Created Conversion].&amp;[2017-02-09T07:33:26]"/>
            <x15:cachedUniqueName index="4044" name="[Range].[Date Created Conversion].&amp;[2017-02-09T12:21:31]"/>
            <x15:cachedUniqueName index="4045" name="[Range].[Date Created Conversion].&amp;[2017-02-09T17:36:33]"/>
            <x15:cachedUniqueName index="4046" name="[Range].[Date Created Conversion].&amp;[2017-02-09T23:08:28]"/>
            <x15:cachedUniqueName index="4047" name="[Range].[Date Created Conversion].&amp;[2017-02-10T01:58:35]"/>
            <x15:cachedUniqueName index="4048" name="[Range].[Date Created Conversion].&amp;[2017-02-10T16:54:23]"/>
            <x15:cachedUniqueName index="4049" name="[Range].[Date Created Conversion].&amp;[2017-02-12T18:22:02]"/>
            <x15:cachedUniqueName index="4050" name="[Range].[Date Created Conversion].&amp;[2017-02-13T14:38:49]"/>
            <x15:cachedUniqueName index="4051" name="[Range].[Date Created Conversion].&amp;[2017-02-13T21:48:10]"/>
            <x15:cachedUniqueName index="4052" name="[Range].[Date Created Conversion].&amp;[2017-02-14T14:24:46]"/>
            <x15:cachedUniqueName index="4053" name="[Range].[Date Created Conversion].&amp;[2017-02-14T17:01:01]"/>
            <x15:cachedUniqueName index="4054" name="[Range].[Date Created Conversion].&amp;[2017-02-14T17:46:00]"/>
            <x15:cachedUniqueName index="4055" name="[Range].[Date Created Conversion].&amp;[2017-02-15T13:10:42]"/>
            <x15:cachedUniqueName index="4056" name="[Range].[Date Created Conversion].&amp;[2017-02-16T10:14:42]"/>
            <x15:cachedUniqueName index="4057" name="[Range].[Date Created Conversion].&amp;[2017-02-17T11:01:32]"/>
            <x15:cachedUniqueName index="4058" name="[Range].[Date Created Conversion].&amp;[2017-02-20T00:00:02]"/>
            <x15:cachedUniqueName index="4059" name="[Range].[Date Created Conversion].&amp;[2017-02-24T14:00:03]"/>
            <x15:cachedUniqueName index="4060" name="[Range].[Date Created Conversion].&amp;[2017-02-24T21:29:37]"/>
            <x15:cachedUniqueName index="4061" name="[Range].[Date Created Conversion].&amp;[2017-02-27T16:49:11]"/>
            <x15:cachedUniqueName index="4062" name="[Range].[Date Created Conversion].&amp;[2017-03-01T16:42:27]"/>
            <x15:cachedUniqueName index="4063" name="[Range].[Date Created Conversion].&amp;[2017-03-06T18:01:30]"/>
          </x15:cachedUniqueNames>
        </ext>
      </extLst>
    </cacheField>
    <cacheField name="[Measures].[Count of state]" caption="Count of state" numFmtId="0" hierarchy="22" level="32767"/>
    <cacheField name="[Range].[Category].[Category]" caption="Category" numFmtId="0" hierarchy="18" level="1">
      <sharedItems containsSemiMixedTypes="0" containsNonDate="0" containsString="0"/>
    </cacheField>
  </cacheFields>
  <cacheHierarchies count="23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1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5A5D9-D201-4B5F-93F8-3C1EC462E2E8}" name="PivotTable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8E1FB-DC36-4CAA-A88A-1201868D8FE8}" name="PivotTable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BB275-E28A-4B97-AFEE-487B9C7623E8}" name="PivotTable6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4069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  <pivotField axis="axisRow" allDrilled="1" subtotalTop="0" showAll="0" dataSourceSort="1" defaultSubtotal="0" defaultAttributeDrillState="1">
      <items count="40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1"/>
  </rowFields>
  <rowItems count="40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1">
    <pageField fld="3" hier="18" name="[Range].[Category].[All]" cap="All"/>
  </pageFields>
  <dataFields count="1">
    <dataField name="Count of state" fld="2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 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90" zoomScaleNormal="90" workbookViewId="0">
      <selection activeCell="D4" sqref="D4"/>
    </sheetView>
  </sheetViews>
  <sheetFormatPr defaultRowHeight="15"/>
  <cols>
    <col min="1" max="1" width="7.7109375" bestFit="1" customWidth="1"/>
    <col min="2" max="2" width="38.42578125" style="3" customWidth="1"/>
    <col min="3" max="3" width="41.7109375" style="3" bestFit="1" customWidth="1"/>
    <col min="4" max="4" width="11.140625" bestFit="1" customWidth="1"/>
    <col min="5" max="5" width="13.140625" bestFit="1" customWidth="1"/>
    <col min="6" max="6" width="10.5703125" bestFit="1" customWidth="1"/>
    <col min="7" max="7" width="12.85546875" bestFit="1" customWidth="1"/>
    <col min="8" max="9" width="13.5703125" bestFit="1" customWidth="1"/>
    <col min="10" max="10" width="24.28515625" bestFit="1" customWidth="1"/>
    <col min="11" max="11" width="16.7109375" bestFit="1" customWidth="1"/>
    <col min="12" max="12" width="25.7109375" bestFit="1" customWidth="1"/>
    <col min="13" max="13" width="14.28515625" bestFit="1" customWidth="1"/>
    <col min="14" max="14" width="18.5703125" bestFit="1" customWidth="1"/>
    <col min="15" max="15" width="13.85546875" bestFit="1" customWidth="1"/>
    <col min="16" max="16" width="30.140625" bestFit="1" customWidth="1"/>
    <col min="17" max="17" width="17.5703125" style="7" bestFit="1" customWidth="1"/>
    <col min="18" max="18" width="17" bestFit="1" customWidth="1"/>
    <col min="19" max="19" width="12.28515625" bestFit="1" customWidth="1"/>
    <col min="20" max="20" width="17" bestFit="1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5" t="s">
        <v>8366</v>
      </c>
      <c r="K1" s="1" t="s">
        <v>8260</v>
      </c>
      <c r="L1" s="5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5" t="s">
        <v>8307</v>
      </c>
      <c r="S1" s="10" t="s">
        <v>8308</v>
      </c>
      <c r="T1" s="5" t="s">
        <v>8309</v>
      </c>
      <c r="U1" s="11"/>
    </row>
    <row r="2" spans="1:21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4">
        <v>1437620400</v>
      </c>
      <c r="J2" s="15">
        <f>(((I2/60)/60)/24)+DATE(1970,1,1)</f>
        <v>42208.125</v>
      </c>
      <c r="K2">
        <v>1434931811</v>
      </c>
      <c r="L2" s="15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(E2/D2)*100</f>
        <v>136.85882352941178</v>
      </c>
      <c r="R2" s="9">
        <f>AVERAGE(N2:N4115)</f>
        <v>112.60233349538163</v>
      </c>
      <c r="S2" t="s">
        <v>8326</v>
      </c>
      <c r="T2" t="s">
        <v>8327</v>
      </c>
    </row>
    <row r="3" spans="1:21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ref="J3:J66" si="0">(((I3/60)/60)/24)+DATE(1970,1,1)</f>
        <v>42796.600497685184</v>
      </c>
      <c r="K3">
        <v>1485872683</v>
      </c>
      <c r="L3" s="15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>(E3/D3)*100</f>
        <v>142.60827250608273</v>
      </c>
      <c r="S3" t="s">
        <v>8326</v>
      </c>
      <c r="T3" t="s">
        <v>8327</v>
      </c>
    </row>
    <row r="4" spans="1:21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0"/>
        <v>42415.702349537038</v>
      </c>
      <c r="K4">
        <v>1454691083</v>
      </c>
      <c r="L4" s="15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ref="Q4:Q67" si="2">(E4/D4)*100</f>
        <v>105</v>
      </c>
      <c r="S4" t="s">
        <v>8326</v>
      </c>
      <c r="T4" t="s">
        <v>8327</v>
      </c>
    </row>
    <row r="5" spans="1:21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0"/>
        <v>41858.515127314815</v>
      </c>
      <c r="K5">
        <v>1404822107</v>
      </c>
      <c r="L5" s="15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103.89999999999999</v>
      </c>
      <c r="S5" t="s">
        <v>8326</v>
      </c>
      <c r="T5" t="s">
        <v>8327</v>
      </c>
    </row>
    <row r="6" spans="1:21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0"/>
        <v>42357.834247685183</v>
      </c>
      <c r="K6">
        <v>1447963279</v>
      </c>
      <c r="L6" s="15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122.99154545454545</v>
      </c>
      <c r="S6" t="s">
        <v>8326</v>
      </c>
      <c r="T6" t="s">
        <v>8327</v>
      </c>
    </row>
    <row r="7" spans="1:21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0"/>
        <v>42580.232638888891</v>
      </c>
      <c r="K7">
        <v>1468362207</v>
      </c>
      <c r="L7" s="15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109.77744436109028</v>
      </c>
      <c r="S7" t="s">
        <v>8326</v>
      </c>
      <c r="T7" t="s">
        <v>8327</v>
      </c>
    </row>
    <row r="8" spans="1:21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0"/>
        <v>41804.072337962964</v>
      </c>
      <c r="K8">
        <v>1401846250</v>
      </c>
      <c r="L8" s="15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106.4875</v>
      </c>
      <c r="S8" t="s">
        <v>8326</v>
      </c>
      <c r="T8" t="s">
        <v>8327</v>
      </c>
    </row>
    <row r="9" spans="1:21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0"/>
        <v>42556.047071759262</v>
      </c>
      <c r="K9">
        <v>1464224867</v>
      </c>
      <c r="L9" s="15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101.22222222222221</v>
      </c>
      <c r="S9" t="s">
        <v>8326</v>
      </c>
      <c r="T9" t="s">
        <v>8327</v>
      </c>
    </row>
    <row r="10" spans="1:21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0"/>
        <v>42475.875</v>
      </c>
      <c r="K10">
        <v>1460155212</v>
      </c>
      <c r="L10" s="15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100.04342857142856</v>
      </c>
      <c r="S10" t="s">
        <v>8326</v>
      </c>
      <c r="T10" t="s">
        <v>8327</v>
      </c>
    </row>
    <row r="11" spans="1:21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0"/>
        <v>42477.103518518517</v>
      </c>
      <c r="K11">
        <v>1458268144</v>
      </c>
      <c r="L11" s="15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125.998</v>
      </c>
      <c r="S11" t="s">
        <v>8326</v>
      </c>
      <c r="T11" t="s">
        <v>8327</v>
      </c>
    </row>
    <row r="12" spans="1:21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0"/>
        <v>41815.068043981482</v>
      </c>
      <c r="K12">
        <v>1400636279</v>
      </c>
      <c r="L12" s="15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100.49999999999999</v>
      </c>
      <c r="S12" t="s">
        <v>8326</v>
      </c>
      <c r="T12" t="s">
        <v>8327</v>
      </c>
    </row>
    <row r="13" spans="1:21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0"/>
        <v>42604.125</v>
      </c>
      <c r="K13">
        <v>1469126462</v>
      </c>
      <c r="L13" s="15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120.5</v>
      </c>
      <c r="S13" t="s">
        <v>8326</v>
      </c>
      <c r="T13" t="s">
        <v>8327</v>
      </c>
    </row>
    <row r="14" spans="1:21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0"/>
        <v>41836.125</v>
      </c>
      <c r="K14">
        <v>1401642425</v>
      </c>
      <c r="L14" s="15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165.29333333333335</v>
      </c>
      <c r="S14" t="s">
        <v>8326</v>
      </c>
      <c r="T14" t="s">
        <v>8327</v>
      </c>
    </row>
    <row r="15" spans="1:21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0"/>
        <v>42544.852083333331</v>
      </c>
      <c r="K15">
        <v>1463588109</v>
      </c>
      <c r="L15" s="15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159.97142857142856</v>
      </c>
      <c r="S15" t="s">
        <v>8326</v>
      </c>
      <c r="T15" t="s">
        <v>8327</v>
      </c>
    </row>
    <row r="16" spans="1:21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0"/>
        <v>41833.582638888889</v>
      </c>
      <c r="K16">
        <v>1403051888</v>
      </c>
      <c r="L16" s="15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100.93333333333334</v>
      </c>
      <c r="S16" t="s">
        <v>8326</v>
      </c>
      <c r="T16" t="s">
        <v>8327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0"/>
        <v>42274.843055555553</v>
      </c>
      <c r="K17">
        <v>1441790658</v>
      </c>
      <c r="L17" s="15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106.60000000000001</v>
      </c>
      <c r="S17" t="s">
        <v>8326</v>
      </c>
      <c r="T17" t="s">
        <v>8327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0"/>
        <v>41806.229166666664</v>
      </c>
      <c r="K18">
        <v>1398971211</v>
      </c>
      <c r="L18" s="15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100.24166666666667</v>
      </c>
      <c r="S18" t="s">
        <v>8326</v>
      </c>
      <c r="T18" t="s">
        <v>8327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0"/>
        <v>41947.773402777777</v>
      </c>
      <c r="K19">
        <v>1412530422</v>
      </c>
      <c r="L19" s="15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100.66666666666666</v>
      </c>
      <c r="S19" t="s">
        <v>8326</v>
      </c>
      <c r="T19" t="s">
        <v>8327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0"/>
        <v>41899.542314814818</v>
      </c>
      <c r="K20">
        <v>1408366856</v>
      </c>
      <c r="L20" s="15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106.32110000000002</v>
      </c>
      <c r="S20" t="s">
        <v>8326</v>
      </c>
      <c r="T20" t="s">
        <v>8327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0"/>
        <v>42205.816365740742</v>
      </c>
      <c r="K21">
        <v>1434828934</v>
      </c>
      <c r="L21" s="15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145.29411764705881</v>
      </c>
      <c r="S21" t="s">
        <v>8326</v>
      </c>
      <c r="T21" t="s">
        <v>8327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0"/>
        <v>42260.758240740746</v>
      </c>
      <c r="K22">
        <v>1436983912</v>
      </c>
      <c r="L22" s="15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100.2</v>
      </c>
      <c r="S22" t="s">
        <v>8326</v>
      </c>
      <c r="T22" t="s">
        <v>8327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0"/>
        <v>41908.627187500002</v>
      </c>
      <c r="K23">
        <v>1409151789</v>
      </c>
      <c r="L23" s="15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109.13513513513513</v>
      </c>
      <c r="S23" t="s">
        <v>8326</v>
      </c>
      <c r="T23" t="s">
        <v>8327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0"/>
        <v>42005.332638888889</v>
      </c>
      <c r="K24">
        <v>1418766740</v>
      </c>
      <c r="L24" s="15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117.14285714285715</v>
      </c>
      <c r="S24" t="s">
        <v>8326</v>
      </c>
      <c r="T24" t="s">
        <v>8327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0"/>
        <v>42124.638888888891</v>
      </c>
      <c r="K25">
        <v>1428086501</v>
      </c>
      <c r="L25" s="15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118.5</v>
      </c>
      <c r="S25" t="s">
        <v>8326</v>
      </c>
      <c r="T25" t="s">
        <v>8327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0"/>
        <v>42262.818750000006</v>
      </c>
      <c r="K26">
        <v>1439494863</v>
      </c>
      <c r="L26" s="15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108.80768571428572</v>
      </c>
      <c r="S26" t="s">
        <v>8326</v>
      </c>
      <c r="T26" t="s">
        <v>8327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0"/>
        <v>42378.025011574078</v>
      </c>
      <c r="K27">
        <v>1447115761</v>
      </c>
      <c r="L27" s="15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133.33333333333331</v>
      </c>
      <c r="S27" t="s">
        <v>8326</v>
      </c>
      <c r="T27" t="s">
        <v>8327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0"/>
        <v>41868.515555555554</v>
      </c>
      <c r="K28">
        <v>1404822144</v>
      </c>
      <c r="L28" s="15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155.20000000000002</v>
      </c>
      <c r="S28" t="s">
        <v>8326</v>
      </c>
      <c r="T28" t="s">
        <v>8327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0"/>
        <v>41959.206400462965</v>
      </c>
      <c r="K29">
        <v>1413518233</v>
      </c>
      <c r="L29" s="15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111.72500000000001</v>
      </c>
      <c r="S29" t="s">
        <v>8326</v>
      </c>
      <c r="T29" t="s">
        <v>8327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0"/>
        <v>42354.96393518518</v>
      </c>
      <c r="K30">
        <v>1447715284</v>
      </c>
      <c r="L30" s="15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100.35000000000001</v>
      </c>
      <c r="S30" t="s">
        <v>8326</v>
      </c>
      <c r="T30" t="s">
        <v>8327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0"/>
        <v>41842.67324074074</v>
      </c>
      <c r="K31">
        <v>1403453368</v>
      </c>
      <c r="L31" s="15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123.33333333333334</v>
      </c>
      <c r="S31" t="s">
        <v>8326</v>
      </c>
      <c r="T31" t="s">
        <v>8327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0"/>
        <v>41872.292997685188</v>
      </c>
      <c r="K32">
        <v>1406012515</v>
      </c>
      <c r="L32" s="15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101.29975</v>
      </c>
      <c r="S32" t="s">
        <v>8326</v>
      </c>
      <c r="T32" t="s">
        <v>8327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0"/>
        <v>42394.79206018518</v>
      </c>
      <c r="K33">
        <v>1452193234</v>
      </c>
      <c r="L33" s="15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100</v>
      </c>
      <c r="S33" t="s">
        <v>8326</v>
      </c>
      <c r="T33" t="s">
        <v>8327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0"/>
        <v>42503.165972222225</v>
      </c>
      <c r="K34">
        <v>1459523017</v>
      </c>
      <c r="L34" s="15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100.24604569420035</v>
      </c>
      <c r="S34" t="s">
        <v>8326</v>
      </c>
      <c r="T34" t="s">
        <v>8327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0"/>
        <v>42316.702557870376</v>
      </c>
      <c r="K35">
        <v>1444405901</v>
      </c>
      <c r="L35" s="15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102.0952380952381</v>
      </c>
      <c r="S35" t="s">
        <v>8326</v>
      </c>
      <c r="T35" t="s">
        <v>8327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0"/>
        <v>41856.321770833332</v>
      </c>
      <c r="K36">
        <v>1405928601</v>
      </c>
      <c r="L36" s="15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130.46153846153845</v>
      </c>
      <c r="S36" t="s">
        <v>8326</v>
      </c>
      <c r="T36" t="s">
        <v>8327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0"/>
        <v>42122</v>
      </c>
      <c r="K37">
        <v>1428130814</v>
      </c>
      <c r="L37" s="15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166.5</v>
      </c>
      <c r="S37" t="s">
        <v>8326</v>
      </c>
      <c r="T37" t="s">
        <v>8327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0"/>
        <v>42098.265335648146</v>
      </c>
      <c r="K38">
        <v>1425540125</v>
      </c>
      <c r="L38" s="15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142.15</v>
      </c>
      <c r="S38" t="s">
        <v>8326</v>
      </c>
      <c r="T38" t="s">
        <v>8327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0"/>
        <v>42062.693043981482</v>
      </c>
      <c r="K39">
        <v>1422463079</v>
      </c>
      <c r="L39" s="15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183.44090909090909</v>
      </c>
      <c r="S39" t="s">
        <v>8326</v>
      </c>
      <c r="T39" t="s">
        <v>8327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0"/>
        <v>41405.057222222218</v>
      </c>
      <c r="K40">
        <v>1365643344</v>
      </c>
      <c r="L40" s="15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110.04</v>
      </c>
      <c r="S40" t="s">
        <v>8326</v>
      </c>
      <c r="T40" t="s">
        <v>8327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0"/>
        <v>41784.957638888889</v>
      </c>
      <c r="K41">
        <v>1398388068</v>
      </c>
      <c r="L41" s="15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130.98000000000002</v>
      </c>
      <c r="S41" t="s">
        <v>8326</v>
      </c>
      <c r="T41" t="s">
        <v>8327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0"/>
        <v>41809.166666666664</v>
      </c>
      <c r="K42">
        <v>1401426488</v>
      </c>
      <c r="L42" s="15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101.35000000000001</v>
      </c>
      <c r="S42" t="s">
        <v>8326</v>
      </c>
      <c r="T42" t="s">
        <v>8327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0"/>
        <v>41917.568912037037</v>
      </c>
      <c r="K43">
        <v>1409924354</v>
      </c>
      <c r="L43" s="15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100</v>
      </c>
      <c r="S43" t="s">
        <v>8326</v>
      </c>
      <c r="T43" t="s">
        <v>8327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0"/>
        <v>42001.639189814814</v>
      </c>
      <c r="K44">
        <v>1417188026</v>
      </c>
      <c r="L44" s="15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141.85714285714286</v>
      </c>
      <c r="S44" t="s">
        <v>8326</v>
      </c>
      <c r="T44" t="s">
        <v>8327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0"/>
        <v>41833</v>
      </c>
      <c r="K45">
        <v>1402599486</v>
      </c>
      <c r="L45" s="15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308.65999999999997</v>
      </c>
      <c r="S45" t="s">
        <v>8326</v>
      </c>
      <c r="T45" t="s">
        <v>8327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0"/>
        <v>41919.098807870374</v>
      </c>
      <c r="K46">
        <v>1408760537</v>
      </c>
      <c r="L46" s="15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100</v>
      </c>
      <c r="S46" t="s">
        <v>8326</v>
      </c>
      <c r="T46" t="s">
        <v>8327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0"/>
        <v>42487.623923611114</v>
      </c>
      <c r="K47">
        <v>1459177107</v>
      </c>
      <c r="L47" s="15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120</v>
      </c>
      <c r="S47" t="s">
        <v>8326</v>
      </c>
      <c r="T47" t="s">
        <v>8327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0"/>
        <v>42353.964976851858</v>
      </c>
      <c r="K48">
        <v>1447628974</v>
      </c>
      <c r="L48" s="15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104.16666666666667</v>
      </c>
      <c r="S48" t="s">
        <v>8326</v>
      </c>
      <c r="T48" t="s">
        <v>8327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0"/>
        <v>41992.861192129625</v>
      </c>
      <c r="K49">
        <v>1413834007</v>
      </c>
      <c r="L49" s="15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107.61100000000002</v>
      </c>
      <c r="S49" t="s">
        <v>8326</v>
      </c>
      <c r="T49" t="s">
        <v>8327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0"/>
        <v>42064.5</v>
      </c>
      <c r="K50">
        <v>1422534260</v>
      </c>
      <c r="L50" s="15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107.94999999999999</v>
      </c>
      <c r="S50" t="s">
        <v>8326</v>
      </c>
      <c r="T50" t="s">
        <v>8327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0"/>
        <v>42301.176446759258</v>
      </c>
      <c r="K51">
        <v>1443068045</v>
      </c>
      <c r="L51" s="15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100</v>
      </c>
      <c r="S51" t="s">
        <v>8326</v>
      </c>
      <c r="T51" t="s">
        <v>8327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0"/>
        <v>42034.708333333328</v>
      </c>
      <c r="K52">
        <v>1419271458</v>
      </c>
      <c r="L52" s="15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100</v>
      </c>
      <c r="S52" t="s">
        <v>8326</v>
      </c>
      <c r="T52" t="s">
        <v>8327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0"/>
        <v>42226.928668981483</v>
      </c>
      <c r="K53">
        <v>1436653037</v>
      </c>
      <c r="L53" s="15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128.0181818181818</v>
      </c>
      <c r="S53" t="s">
        <v>8326</v>
      </c>
      <c r="T53" t="s">
        <v>8327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0"/>
        <v>41837.701921296299</v>
      </c>
      <c r="K54">
        <v>1403023846</v>
      </c>
      <c r="L54" s="15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116.21</v>
      </c>
      <c r="S54" t="s">
        <v>8326</v>
      </c>
      <c r="T54" t="s">
        <v>8327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0"/>
        <v>41733.916666666664</v>
      </c>
      <c r="K55">
        <v>1395407445</v>
      </c>
      <c r="L55" s="15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109.63333333333334</v>
      </c>
      <c r="S55" t="s">
        <v>8326</v>
      </c>
      <c r="T55" t="s">
        <v>8327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0"/>
        <v>42363.713206018518</v>
      </c>
      <c r="K56">
        <v>1448471221</v>
      </c>
      <c r="L56" s="15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101</v>
      </c>
      <c r="S56" t="s">
        <v>8326</v>
      </c>
      <c r="T56" t="s">
        <v>8327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0"/>
        <v>42517.968935185185</v>
      </c>
      <c r="K57">
        <v>1462576516</v>
      </c>
      <c r="L57" s="15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128.95348837209301</v>
      </c>
      <c r="S57" t="s">
        <v>8326</v>
      </c>
      <c r="T57" t="s">
        <v>8327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0"/>
        <v>42163.666666666672</v>
      </c>
      <c r="K58">
        <v>1432559424</v>
      </c>
      <c r="L58" s="15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107.26249999999999</v>
      </c>
      <c r="S58" t="s">
        <v>8326</v>
      </c>
      <c r="T58" t="s">
        <v>8327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0"/>
        <v>42119.83289351852</v>
      </c>
      <c r="K59">
        <v>1427399962</v>
      </c>
      <c r="L59" s="15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101.89999999999999</v>
      </c>
      <c r="S59" t="s">
        <v>8326</v>
      </c>
      <c r="T59" t="s">
        <v>8327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0"/>
        <v>41962.786712962959</v>
      </c>
      <c r="K60">
        <v>1413827572</v>
      </c>
      <c r="L60" s="15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102.91</v>
      </c>
      <c r="S60" t="s">
        <v>8326</v>
      </c>
      <c r="T60" t="s">
        <v>8327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0"/>
        <v>42261.875</v>
      </c>
      <c r="K61">
        <v>1439530776</v>
      </c>
      <c r="L61" s="15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100.12570000000001</v>
      </c>
      <c r="S61" t="s">
        <v>8326</v>
      </c>
      <c r="T61" t="s">
        <v>8327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0"/>
        <v>41721</v>
      </c>
      <c r="K62">
        <v>1393882717</v>
      </c>
      <c r="L62" s="15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103.29622222222221</v>
      </c>
      <c r="S62" t="s">
        <v>8326</v>
      </c>
      <c r="T62" t="s">
        <v>8328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0"/>
        <v>41431.814317129632</v>
      </c>
      <c r="K63">
        <v>1368646357</v>
      </c>
      <c r="L63" s="15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148.30000000000001</v>
      </c>
      <c r="S63" t="s">
        <v>8326</v>
      </c>
      <c r="T63" t="s">
        <v>8328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0"/>
        <v>41336.799513888887</v>
      </c>
      <c r="K64">
        <v>1360177878</v>
      </c>
      <c r="L64" s="15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154.73333333333332</v>
      </c>
      <c r="S64" t="s">
        <v>8326</v>
      </c>
      <c r="T64" t="s">
        <v>8328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0"/>
        <v>41636.207638888889</v>
      </c>
      <c r="K65">
        <v>1386194013</v>
      </c>
      <c r="L65" s="15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113.51849999999999</v>
      </c>
      <c r="S65" t="s">
        <v>8326</v>
      </c>
      <c r="T65" t="s">
        <v>8328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si="0"/>
        <v>41463.01829861111</v>
      </c>
      <c r="K66">
        <v>1370651181</v>
      </c>
      <c r="L66" s="15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173.33333333333334</v>
      </c>
      <c r="S66" t="s">
        <v>8326</v>
      </c>
      <c r="T66" t="s">
        <v>8328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ref="J67:J130" si="3">(((I67/60)/60)/24)+DATE(1970,1,1)</f>
        <v>41862.249305555553</v>
      </c>
      <c r="K67">
        <v>1405453354</v>
      </c>
      <c r="L67" s="15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si="2"/>
        <v>107.52857142857141</v>
      </c>
      <c r="S67" t="s">
        <v>8326</v>
      </c>
      <c r="T67" t="s">
        <v>8328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3"/>
        <v>42569.849768518514</v>
      </c>
      <c r="K68">
        <v>1466281420</v>
      </c>
      <c r="L68" s="15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ref="Q68:Q131" si="5">(E68/D68)*100</f>
        <v>118.6</v>
      </c>
      <c r="S68" t="s">
        <v>8326</v>
      </c>
      <c r="T68" t="s">
        <v>8328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3"/>
        <v>41105.583379629628</v>
      </c>
      <c r="K69">
        <v>1339768804</v>
      </c>
      <c r="L69" s="15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5"/>
        <v>116.25000000000001</v>
      </c>
      <c r="S69" t="s">
        <v>8326</v>
      </c>
      <c r="T69" t="s">
        <v>8328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3"/>
        <v>41693.569340277776</v>
      </c>
      <c r="K70">
        <v>1390570791</v>
      </c>
      <c r="L70" s="15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5"/>
        <v>127.16666666666667</v>
      </c>
      <c r="S70" t="s">
        <v>8326</v>
      </c>
      <c r="T70" t="s">
        <v>8328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3"/>
        <v>40818.290972222225</v>
      </c>
      <c r="K71">
        <v>1314765025</v>
      </c>
      <c r="L71" s="15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5"/>
        <v>110.9423</v>
      </c>
      <c r="S71" t="s">
        <v>8326</v>
      </c>
      <c r="T71" t="s">
        <v>8328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3"/>
        <v>40790.896354166667</v>
      </c>
      <c r="K72">
        <v>1309987845</v>
      </c>
      <c r="L72" s="15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5"/>
        <v>127.2</v>
      </c>
      <c r="S72" t="s">
        <v>8326</v>
      </c>
      <c r="T72" t="s">
        <v>8328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3"/>
        <v>41057.271493055552</v>
      </c>
      <c r="K73">
        <v>1333002657</v>
      </c>
      <c r="L73" s="15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5"/>
        <v>123.94444444444443</v>
      </c>
      <c r="S73" t="s">
        <v>8326</v>
      </c>
      <c r="T73" t="s">
        <v>8328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3"/>
        <v>41228</v>
      </c>
      <c r="K74">
        <v>1351210481</v>
      </c>
      <c r="L74" s="15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5"/>
        <v>108.40909090909091</v>
      </c>
      <c r="S74" t="s">
        <v>8326</v>
      </c>
      <c r="T74" t="s">
        <v>8328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3"/>
        <v>40666.165972222225</v>
      </c>
      <c r="K75">
        <v>1297620584</v>
      </c>
      <c r="L75" s="15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5"/>
        <v>100</v>
      </c>
      <c r="S75" t="s">
        <v>8326</v>
      </c>
      <c r="T75" t="s">
        <v>8328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3"/>
        <v>42390.487210648149</v>
      </c>
      <c r="K76">
        <v>1450784495</v>
      </c>
      <c r="L76" s="15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5"/>
        <v>112.93199999999999</v>
      </c>
      <c r="S76" t="s">
        <v>8326</v>
      </c>
      <c r="T76" t="s">
        <v>8328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3"/>
        <v>41387.209166666667</v>
      </c>
      <c r="K77">
        <v>1364101272</v>
      </c>
      <c r="L77" s="15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5"/>
        <v>115.42857142857143</v>
      </c>
      <c r="S77" t="s">
        <v>8326</v>
      </c>
      <c r="T77" t="s">
        <v>8328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3"/>
        <v>40904.733310185184</v>
      </c>
      <c r="K78">
        <v>1319819758</v>
      </c>
      <c r="L78" s="15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5"/>
        <v>153.33333333333334</v>
      </c>
      <c r="S78" t="s">
        <v>8326</v>
      </c>
      <c r="T78" t="s">
        <v>8328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3"/>
        <v>41050.124305555553</v>
      </c>
      <c r="K79">
        <v>1332991717</v>
      </c>
      <c r="L79" s="15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5"/>
        <v>392.5</v>
      </c>
      <c r="S79" t="s">
        <v>8326</v>
      </c>
      <c r="T79" t="s">
        <v>8328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3"/>
        <v>42614.730567129634</v>
      </c>
      <c r="K80">
        <v>1471887121</v>
      </c>
      <c r="L80" s="15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5"/>
        <v>2702</v>
      </c>
      <c r="S80" t="s">
        <v>8326</v>
      </c>
      <c r="T80" t="s">
        <v>8328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3"/>
        <v>41754.776539351849</v>
      </c>
      <c r="K81">
        <v>1395859093</v>
      </c>
      <c r="L81" s="15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5"/>
        <v>127</v>
      </c>
      <c r="S81" t="s">
        <v>8326</v>
      </c>
      <c r="T81" t="s">
        <v>8328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3"/>
        <v>41618.083981481483</v>
      </c>
      <c r="K82">
        <v>1383616856</v>
      </c>
      <c r="L82" s="15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5"/>
        <v>107.25</v>
      </c>
      <c r="S82" t="s">
        <v>8326</v>
      </c>
      <c r="T82" t="s">
        <v>8328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3"/>
        <v>41104.126388888886</v>
      </c>
      <c r="K83">
        <v>1341892127</v>
      </c>
      <c r="L83" s="15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5"/>
        <v>198</v>
      </c>
      <c r="S83" t="s">
        <v>8326</v>
      </c>
      <c r="T83" t="s">
        <v>8328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3"/>
        <v>40825.820150462961</v>
      </c>
      <c r="K84">
        <v>1315597261</v>
      </c>
      <c r="L84" s="15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5"/>
        <v>100.01249999999999</v>
      </c>
      <c r="S84" t="s">
        <v>8326</v>
      </c>
      <c r="T84" t="s">
        <v>8328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3"/>
        <v>42057.479166666672</v>
      </c>
      <c r="K85">
        <v>1423320389</v>
      </c>
      <c r="L85" s="15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5"/>
        <v>102.49999999999999</v>
      </c>
      <c r="S85" t="s">
        <v>8326</v>
      </c>
      <c r="T85" t="s">
        <v>8328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3"/>
        <v>40678.757939814815</v>
      </c>
      <c r="K86">
        <v>1302891086</v>
      </c>
      <c r="L86" s="15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5"/>
        <v>100</v>
      </c>
      <c r="S86" t="s">
        <v>8326</v>
      </c>
      <c r="T86" t="s">
        <v>8328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3"/>
        <v>40809.125428240739</v>
      </c>
      <c r="K87">
        <v>1314154837</v>
      </c>
      <c r="L87" s="15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5"/>
        <v>125.49999999999999</v>
      </c>
      <c r="S87" t="s">
        <v>8326</v>
      </c>
      <c r="T87" t="s">
        <v>8328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3"/>
        <v>42365.59774305555</v>
      </c>
      <c r="K88">
        <v>1444828845</v>
      </c>
      <c r="L88" s="15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5"/>
        <v>106.46666666666667</v>
      </c>
      <c r="S88" t="s">
        <v>8326</v>
      </c>
      <c r="T88" t="s">
        <v>8328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3"/>
        <v>40332.070138888892</v>
      </c>
      <c r="K89">
        <v>1274705803</v>
      </c>
      <c r="L89" s="15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5"/>
        <v>104.60000000000001</v>
      </c>
      <c r="S89" t="s">
        <v>8326</v>
      </c>
      <c r="T89" t="s">
        <v>8328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3"/>
        <v>41812.65892361111</v>
      </c>
      <c r="K90">
        <v>1401205731</v>
      </c>
      <c r="L90" s="15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5"/>
        <v>102.85714285714285</v>
      </c>
      <c r="S90" t="s">
        <v>8326</v>
      </c>
      <c r="T90" t="s">
        <v>8328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3"/>
        <v>41427.752222222225</v>
      </c>
      <c r="K91">
        <v>1368036192</v>
      </c>
      <c r="L91" s="15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5"/>
        <v>115.06666666666668</v>
      </c>
      <c r="S91" t="s">
        <v>8326</v>
      </c>
      <c r="T91" t="s">
        <v>8328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3"/>
        <v>40736.297442129631</v>
      </c>
      <c r="K92">
        <v>1307862499</v>
      </c>
      <c r="L92" s="15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5"/>
        <v>100.4</v>
      </c>
      <c r="S92" t="s">
        <v>8326</v>
      </c>
      <c r="T92" t="s">
        <v>8328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3"/>
        <v>40680.402361111112</v>
      </c>
      <c r="K93">
        <v>1300354764</v>
      </c>
      <c r="L93" s="15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5"/>
        <v>120</v>
      </c>
      <c r="S93" t="s">
        <v>8326</v>
      </c>
      <c r="T93" t="s">
        <v>8328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3"/>
        <v>42767.333333333328</v>
      </c>
      <c r="K94">
        <v>1481949983</v>
      </c>
      <c r="L94" s="15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5"/>
        <v>105.2</v>
      </c>
      <c r="S94" t="s">
        <v>8326</v>
      </c>
      <c r="T94" t="s">
        <v>8328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3"/>
        <v>41093.875</v>
      </c>
      <c r="K95">
        <v>1338928537</v>
      </c>
      <c r="L95" s="15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5"/>
        <v>110.60000000000001</v>
      </c>
      <c r="S95" t="s">
        <v>8326</v>
      </c>
      <c r="T95" t="s">
        <v>8328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3"/>
        <v>41736.717847222222</v>
      </c>
      <c r="K96">
        <v>1395162822</v>
      </c>
      <c r="L96" s="15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5"/>
        <v>104</v>
      </c>
      <c r="S96" t="s">
        <v>8326</v>
      </c>
      <c r="T96" t="s">
        <v>8328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3"/>
        <v>40965.005104166667</v>
      </c>
      <c r="K97">
        <v>1327622841</v>
      </c>
      <c r="L97" s="15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5"/>
        <v>131.42857142857142</v>
      </c>
      <c r="S97" t="s">
        <v>8326</v>
      </c>
      <c r="T97" t="s">
        <v>8328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3"/>
        <v>40391.125</v>
      </c>
      <c r="K98">
        <v>1274889241</v>
      </c>
      <c r="L98" s="15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5"/>
        <v>114.66666666666667</v>
      </c>
      <c r="S98" t="s">
        <v>8326</v>
      </c>
      <c r="T98" t="s">
        <v>8328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3"/>
        <v>40736.135208333333</v>
      </c>
      <c r="K99">
        <v>1307848482</v>
      </c>
      <c r="L99" s="15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5"/>
        <v>106.25</v>
      </c>
      <c r="S99" t="s">
        <v>8326</v>
      </c>
      <c r="T99" t="s">
        <v>8328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3"/>
        <v>41250.979166666664</v>
      </c>
      <c r="K100">
        <v>1351796674</v>
      </c>
      <c r="L100" s="15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5"/>
        <v>106.25</v>
      </c>
      <c r="S100" t="s">
        <v>8326</v>
      </c>
      <c r="T100" t="s">
        <v>8328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3"/>
        <v>41661.902766203704</v>
      </c>
      <c r="K101">
        <v>1387834799</v>
      </c>
      <c r="L101" s="15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5"/>
        <v>106.01933333333334</v>
      </c>
      <c r="S101" t="s">
        <v>8326</v>
      </c>
      <c r="T101" t="s">
        <v>8328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3"/>
        <v>41217.794976851852</v>
      </c>
      <c r="K102">
        <v>1350324286</v>
      </c>
      <c r="L102" s="15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5"/>
        <v>100</v>
      </c>
      <c r="S102" t="s">
        <v>8326</v>
      </c>
      <c r="T102" t="s">
        <v>8328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3"/>
        <v>41298.776736111111</v>
      </c>
      <c r="K103">
        <v>1356979110</v>
      </c>
      <c r="L103" s="15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5"/>
        <v>100</v>
      </c>
      <c r="S103" t="s">
        <v>8326</v>
      </c>
      <c r="T103" t="s">
        <v>8328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3"/>
        <v>40535.131168981483</v>
      </c>
      <c r="K104">
        <v>1290481733</v>
      </c>
      <c r="L104" s="15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5"/>
        <v>127.75000000000001</v>
      </c>
      <c r="S104" t="s">
        <v>8326</v>
      </c>
      <c r="T104" t="s">
        <v>8328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3"/>
        <v>41705.805902777778</v>
      </c>
      <c r="K105">
        <v>1392232830</v>
      </c>
      <c r="L105" s="15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5"/>
        <v>105.15384615384616</v>
      </c>
      <c r="S105" t="s">
        <v>8326</v>
      </c>
      <c r="T105" t="s">
        <v>8328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3"/>
        <v>40636.041666666664</v>
      </c>
      <c r="K106">
        <v>1299775266</v>
      </c>
      <c r="L106" s="15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5"/>
        <v>120</v>
      </c>
      <c r="S106" t="s">
        <v>8326</v>
      </c>
      <c r="T106" t="s">
        <v>8328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3"/>
        <v>42504</v>
      </c>
      <c r="K107">
        <v>1461605020</v>
      </c>
      <c r="L107" s="15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5"/>
        <v>107.40909090909089</v>
      </c>
      <c r="S107" t="s">
        <v>8326</v>
      </c>
      <c r="T107" t="s">
        <v>8328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3"/>
        <v>41001.776631944449</v>
      </c>
      <c r="K108">
        <v>1332182301</v>
      </c>
      <c r="L108" s="15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5"/>
        <v>100.49999999999999</v>
      </c>
      <c r="S108" t="s">
        <v>8326</v>
      </c>
      <c r="T108" t="s">
        <v>8328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3"/>
        <v>40657.982488425929</v>
      </c>
      <c r="K109">
        <v>1301787287</v>
      </c>
      <c r="L109" s="15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5"/>
        <v>102.46666666666667</v>
      </c>
      <c r="S109" t="s">
        <v>8326</v>
      </c>
      <c r="T109" t="s">
        <v>8328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3"/>
        <v>41425.613078703704</v>
      </c>
      <c r="K110">
        <v>1364827370</v>
      </c>
      <c r="L110" s="15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5"/>
        <v>246.66666666666669</v>
      </c>
      <c r="S110" t="s">
        <v>8326</v>
      </c>
      <c r="T110" t="s">
        <v>8328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3"/>
        <v>40600.025810185187</v>
      </c>
      <c r="K111">
        <v>1296088630</v>
      </c>
      <c r="L111" s="15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5"/>
        <v>219.49999999999997</v>
      </c>
      <c r="S111" t="s">
        <v>8326</v>
      </c>
      <c r="T111" t="s">
        <v>8328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3"/>
        <v>41592.249305555553</v>
      </c>
      <c r="K112">
        <v>1381445253</v>
      </c>
      <c r="L112" s="15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5"/>
        <v>130.76923076923077</v>
      </c>
      <c r="S112" t="s">
        <v>8326</v>
      </c>
      <c r="T112" t="s">
        <v>8328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3"/>
        <v>42155.333182870367</v>
      </c>
      <c r="K113">
        <v>1430467187</v>
      </c>
      <c r="L113" s="15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5"/>
        <v>154.57142857142858</v>
      </c>
      <c r="S113" t="s">
        <v>8326</v>
      </c>
      <c r="T113" t="s">
        <v>8328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3"/>
        <v>41742.083333333336</v>
      </c>
      <c r="K114">
        <v>1395277318</v>
      </c>
      <c r="L114" s="15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5"/>
        <v>104</v>
      </c>
      <c r="S114" t="s">
        <v>8326</v>
      </c>
      <c r="T114" t="s">
        <v>8328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3"/>
        <v>40761.625</v>
      </c>
      <c r="K115">
        <v>1311963128</v>
      </c>
      <c r="L115" s="15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5"/>
        <v>141</v>
      </c>
      <c r="S115" t="s">
        <v>8326</v>
      </c>
      <c r="T115" t="s">
        <v>8328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3"/>
        <v>40921.27416666667</v>
      </c>
      <c r="K116">
        <v>1321252488</v>
      </c>
      <c r="L116" s="15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5"/>
        <v>103.33333333333334</v>
      </c>
      <c r="S116" t="s">
        <v>8326</v>
      </c>
      <c r="T116" t="s">
        <v>8328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3"/>
        <v>40943.738935185182</v>
      </c>
      <c r="K117">
        <v>1326217444</v>
      </c>
      <c r="L117" s="15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5"/>
        <v>140.44444444444443</v>
      </c>
      <c r="S117" t="s">
        <v>8326</v>
      </c>
      <c r="T117" t="s">
        <v>8328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3"/>
        <v>40641.455497685187</v>
      </c>
      <c r="K118">
        <v>1298289355</v>
      </c>
      <c r="L118" s="15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5"/>
        <v>113.65714285714286</v>
      </c>
      <c r="S118" t="s">
        <v>8326</v>
      </c>
      <c r="T118" t="s">
        <v>8328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3"/>
        <v>40338.791666666664</v>
      </c>
      <c r="K119">
        <v>1268337744</v>
      </c>
      <c r="L119" s="15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5"/>
        <v>100.49377777777779</v>
      </c>
      <c r="S119" t="s">
        <v>8326</v>
      </c>
      <c r="T119" t="s">
        <v>8328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3"/>
        <v>40753.053657407407</v>
      </c>
      <c r="K120">
        <v>1309310236</v>
      </c>
      <c r="L120" s="15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5"/>
        <v>113.03159999999998</v>
      </c>
      <c r="S120" t="s">
        <v>8326</v>
      </c>
      <c r="T120" t="s">
        <v>8328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3"/>
        <v>40768.958333333336</v>
      </c>
      <c r="K121">
        <v>1310693986</v>
      </c>
      <c r="L121" s="15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5"/>
        <v>104.55692307692308</v>
      </c>
      <c r="S121" t="s">
        <v>8326</v>
      </c>
      <c r="T121" t="s">
        <v>8328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 t="shared" si="3"/>
        <v>42646.049849537041</v>
      </c>
      <c r="K122">
        <v>1472865107</v>
      </c>
      <c r="L122" s="15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5"/>
        <v>1.4285714285714287E-2</v>
      </c>
      <c r="S122" t="s">
        <v>8326</v>
      </c>
      <c r="T122" t="s">
        <v>8329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 t="shared" si="3"/>
        <v>42112.427777777775</v>
      </c>
      <c r="K123">
        <v>1427993710</v>
      </c>
      <c r="L123" s="15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5"/>
        <v>3.3333333333333333E-2</v>
      </c>
      <c r="S123" t="s">
        <v>8326</v>
      </c>
      <c r="T123" t="s">
        <v>8329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 t="shared" si="3"/>
        <v>42653.431793981479</v>
      </c>
      <c r="K124">
        <v>1470910907</v>
      </c>
      <c r="L124" s="15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5"/>
        <v>0</v>
      </c>
      <c r="S124" t="s">
        <v>8326</v>
      </c>
      <c r="T124" t="s">
        <v>8329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 t="shared" si="3"/>
        <v>41940.916666666664</v>
      </c>
      <c r="K125">
        <v>1411411564</v>
      </c>
      <c r="L125" s="15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5"/>
        <v>0.27454545454545454</v>
      </c>
      <c r="S125" t="s">
        <v>8326</v>
      </c>
      <c r="T125" t="s">
        <v>8329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 t="shared" si="3"/>
        <v>42139.928726851853</v>
      </c>
      <c r="K126">
        <v>1429568242</v>
      </c>
      <c r="L126" s="15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5"/>
        <v>0</v>
      </c>
      <c r="S126" t="s">
        <v>8326</v>
      </c>
      <c r="T126" t="s">
        <v>8329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 t="shared" si="3"/>
        <v>42769.993981481486</v>
      </c>
      <c r="K127">
        <v>1480981880</v>
      </c>
      <c r="L127" s="15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5"/>
        <v>14.000000000000002</v>
      </c>
      <c r="S127" t="s">
        <v>8326</v>
      </c>
      <c r="T127" t="s">
        <v>8329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 t="shared" si="3"/>
        <v>42166.083333333328</v>
      </c>
      <c r="K128">
        <v>1431353337</v>
      </c>
      <c r="L128" s="15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5"/>
        <v>5.548</v>
      </c>
      <c r="S128" t="s">
        <v>8326</v>
      </c>
      <c r="T128" t="s">
        <v>8329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 t="shared" si="3"/>
        <v>42097.582650462966</v>
      </c>
      <c r="K129">
        <v>1425481141</v>
      </c>
      <c r="L129" s="15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5"/>
        <v>2.375</v>
      </c>
      <c r="S129" t="s">
        <v>8326</v>
      </c>
      <c r="T129" t="s">
        <v>8329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 t="shared" si="3"/>
        <v>42663.22792824074</v>
      </c>
      <c r="K130">
        <v>1473917293</v>
      </c>
      <c r="L130" s="15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5"/>
        <v>1.867</v>
      </c>
      <c r="S130" t="s">
        <v>8326</v>
      </c>
      <c r="T130" t="s">
        <v>8329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 t="shared" ref="J131:J194" si="6">(((I131/60)/60)/24)+DATE(1970,1,1)</f>
        <v>41942.937303240738</v>
      </c>
      <c r="K131">
        <v>1409524183</v>
      </c>
      <c r="L131" s="15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si="5"/>
        <v>0</v>
      </c>
      <c r="S131" t="s">
        <v>8326</v>
      </c>
      <c r="T131" t="s">
        <v>8329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 t="shared" si="6"/>
        <v>41806.844444444447</v>
      </c>
      <c r="K132">
        <v>1400536692</v>
      </c>
      <c r="L132" s="15">
        <f t="shared" si="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ref="Q132:Q195" si="8">(E132/D132)*100</f>
        <v>0</v>
      </c>
      <c r="S132" t="s">
        <v>8326</v>
      </c>
      <c r="T132" t="s">
        <v>8329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 t="shared" si="6"/>
        <v>42557</v>
      </c>
      <c r="K133">
        <v>1466453161</v>
      </c>
      <c r="L133" s="15">
        <f t="shared" si="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8"/>
        <v>0</v>
      </c>
      <c r="S133" t="s">
        <v>8326</v>
      </c>
      <c r="T133" t="s">
        <v>8329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 t="shared" si="6"/>
        <v>41950.854247685187</v>
      </c>
      <c r="K134">
        <v>1411500607</v>
      </c>
      <c r="L134" s="15">
        <f t="shared" si="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8"/>
        <v>9.5687499999999996</v>
      </c>
      <c r="S134" t="s">
        <v>8326</v>
      </c>
      <c r="T134" t="s">
        <v>8329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 t="shared" si="6"/>
        <v>42521.729861111111</v>
      </c>
      <c r="K135">
        <v>1462130584</v>
      </c>
      <c r="L135" s="15">
        <f t="shared" si="7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8"/>
        <v>0</v>
      </c>
      <c r="S135" t="s">
        <v>8326</v>
      </c>
      <c r="T135" t="s">
        <v>8329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 t="shared" si="6"/>
        <v>42251.708333333328</v>
      </c>
      <c r="K136">
        <v>1438811418</v>
      </c>
      <c r="L136" s="15">
        <f t="shared" si="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8"/>
        <v>0</v>
      </c>
      <c r="S136" t="s">
        <v>8326</v>
      </c>
      <c r="T136" t="s">
        <v>8329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 t="shared" si="6"/>
        <v>41821.791666666664</v>
      </c>
      <c r="K137">
        <v>1401354597</v>
      </c>
      <c r="L137" s="15">
        <f t="shared" si="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8"/>
        <v>13.433333333333334</v>
      </c>
      <c r="S137" t="s">
        <v>8326</v>
      </c>
      <c r="T137" t="s">
        <v>8329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 t="shared" si="6"/>
        <v>42140.427777777775</v>
      </c>
      <c r="K138">
        <v>1427968234</v>
      </c>
      <c r="L138" s="15">
        <f t="shared" si="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8"/>
        <v>0</v>
      </c>
      <c r="S138" t="s">
        <v>8326</v>
      </c>
      <c r="T138" t="s">
        <v>8329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 t="shared" si="6"/>
        <v>42289.573993055557</v>
      </c>
      <c r="K139">
        <v>1440337593</v>
      </c>
      <c r="L139" s="15">
        <f t="shared" si="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8"/>
        <v>0</v>
      </c>
      <c r="S139" t="s">
        <v>8326</v>
      </c>
      <c r="T139" t="s">
        <v>8329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 t="shared" si="6"/>
        <v>42217.207638888889</v>
      </c>
      <c r="K140">
        <v>1435731041</v>
      </c>
      <c r="L140" s="15">
        <f t="shared" si="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8"/>
        <v>3.1413333333333333</v>
      </c>
      <c r="S140" t="s">
        <v>8326</v>
      </c>
      <c r="T140" t="s">
        <v>8329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 t="shared" si="6"/>
        <v>42197.920972222222</v>
      </c>
      <c r="K141">
        <v>1435874772</v>
      </c>
      <c r="L141" s="15">
        <f t="shared" si="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8"/>
        <v>100</v>
      </c>
      <c r="S141" t="s">
        <v>8326</v>
      </c>
      <c r="T141" t="s">
        <v>8329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 t="shared" si="6"/>
        <v>42083.15662037037</v>
      </c>
      <c r="K142">
        <v>1424234732</v>
      </c>
      <c r="L142" s="15">
        <f t="shared" si="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8"/>
        <v>0</v>
      </c>
      <c r="S142" t="s">
        <v>8326</v>
      </c>
      <c r="T142" t="s">
        <v>8329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 t="shared" si="6"/>
        <v>42155.153043981481</v>
      </c>
      <c r="K143">
        <v>1429155623</v>
      </c>
      <c r="L143" s="15">
        <f t="shared" si="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8"/>
        <v>10.775</v>
      </c>
      <c r="S143" t="s">
        <v>8326</v>
      </c>
      <c r="T143" t="s">
        <v>8329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 t="shared" si="6"/>
        <v>41959.934930555552</v>
      </c>
      <c r="K144">
        <v>1414358778</v>
      </c>
      <c r="L144" s="15">
        <f t="shared" si="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8"/>
        <v>0.33333333333333337</v>
      </c>
      <c r="S144" t="s">
        <v>8326</v>
      </c>
      <c r="T144" t="s">
        <v>8329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 t="shared" si="6"/>
        <v>42616.246527777781</v>
      </c>
      <c r="K145">
        <v>1467941542</v>
      </c>
      <c r="L145" s="15">
        <f t="shared" si="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8"/>
        <v>0</v>
      </c>
      <c r="S145" t="s">
        <v>8326</v>
      </c>
      <c r="T145" t="s">
        <v>8329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 t="shared" si="6"/>
        <v>42107.72074074074</v>
      </c>
      <c r="K146">
        <v>1423765072</v>
      </c>
      <c r="L146" s="15">
        <f t="shared" si="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8"/>
        <v>27.6</v>
      </c>
      <c r="S146" t="s">
        <v>8326</v>
      </c>
      <c r="T146" t="s">
        <v>8329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 t="shared" si="6"/>
        <v>42227.542268518519</v>
      </c>
      <c r="K147">
        <v>1436965252</v>
      </c>
      <c r="L147" s="15">
        <f t="shared" si="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8"/>
        <v>7.5111111111111111</v>
      </c>
      <c r="S147" t="s">
        <v>8326</v>
      </c>
      <c r="T147" t="s">
        <v>8329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 t="shared" si="6"/>
        <v>42753.016180555554</v>
      </c>
      <c r="K148">
        <v>1479514998</v>
      </c>
      <c r="L148" s="15">
        <f t="shared" si="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8"/>
        <v>0.57499999999999996</v>
      </c>
      <c r="S148" t="s">
        <v>8326</v>
      </c>
      <c r="T148" t="s">
        <v>8329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 t="shared" si="6"/>
        <v>42012.762499999997</v>
      </c>
      <c r="K149">
        <v>1417026340</v>
      </c>
      <c r="L149" s="15">
        <f t="shared" si="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8"/>
        <v>0</v>
      </c>
      <c r="S149" t="s">
        <v>8326</v>
      </c>
      <c r="T149" t="s">
        <v>8329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 t="shared" si="6"/>
        <v>42427.281666666662</v>
      </c>
      <c r="K150">
        <v>1453963536</v>
      </c>
      <c r="L150" s="15">
        <f t="shared" si="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8"/>
        <v>0.08</v>
      </c>
      <c r="S150" t="s">
        <v>8326</v>
      </c>
      <c r="T150" t="s">
        <v>8329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 t="shared" si="6"/>
        <v>41998.333333333328</v>
      </c>
      <c r="K151">
        <v>1416888470</v>
      </c>
      <c r="L151" s="15">
        <f t="shared" si="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8"/>
        <v>0.91999999999999993</v>
      </c>
      <c r="S151" t="s">
        <v>8326</v>
      </c>
      <c r="T151" t="s">
        <v>8329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 t="shared" si="6"/>
        <v>42150.161828703705</v>
      </c>
      <c r="K152">
        <v>1427428382</v>
      </c>
      <c r="L152" s="15">
        <f t="shared" si="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8"/>
        <v>23.163076923076922</v>
      </c>
      <c r="S152" t="s">
        <v>8326</v>
      </c>
      <c r="T152" t="s">
        <v>8329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 t="shared" si="6"/>
        <v>42173.550821759258</v>
      </c>
      <c r="K153">
        <v>1429449191</v>
      </c>
      <c r="L153" s="15">
        <f t="shared" si="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8"/>
        <v>5.5999999999999994E-2</v>
      </c>
      <c r="S153" t="s">
        <v>8326</v>
      </c>
      <c r="T153" t="s">
        <v>8329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 t="shared" si="6"/>
        <v>41905.077546296299</v>
      </c>
      <c r="K154">
        <v>1408845100</v>
      </c>
      <c r="L154" s="15">
        <f t="shared" si="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8"/>
        <v>7.8947368421052634E-3</v>
      </c>
      <c r="S154" t="s">
        <v>8326</v>
      </c>
      <c r="T154" t="s">
        <v>8329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 t="shared" si="6"/>
        <v>41975.627824074079</v>
      </c>
      <c r="K155">
        <v>1413900244</v>
      </c>
      <c r="L155" s="15">
        <f t="shared" si="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8"/>
        <v>0.71799999999999997</v>
      </c>
      <c r="S155" t="s">
        <v>8326</v>
      </c>
      <c r="T155" t="s">
        <v>8329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 t="shared" si="6"/>
        <v>42158.547395833331</v>
      </c>
      <c r="K156">
        <v>1429621695</v>
      </c>
      <c r="L156" s="15">
        <f t="shared" si="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8"/>
        <v>2.666666666666667</v>
      </c>
      <c r="S156" t="s">
        <v>8326</v>
      </c>
      <c r="T156" t="s">
        <v>8329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 t="shared" si="6"/>
        <v>42208.559432870374</v>
      </c>
      <c r="K157">
        <v>1434201935</v>
      </c>
      <c r="L157" s="15">
        <f t="shared" si="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8"/>
        <v>6.0000000000000001E-3</v>
      </c>
      <c r="S157" t="s">
        <v>8326</v>
      </c>
      <c r="T157" t="s">
        <v>8329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 t="shared" si="6"/>
        <v>41854.124953703707</v>
      </c>
      <c r="K158">
        <v>1401850796</v>
      </c>
      <c r="L158" s="15">
        <f t="shared" si="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8"/>
        <v>5.0999999999999996</v>
      </c>
      <c r="S158" t="s">
        <v>8326</v>
      </c>
      <c r="T158" t="s">
        <v>8329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 t="shared" si="6"/>
        <v>42426.911712962959</v>
      </c>
      <c r="K159">
        <v>1453931572</v>
      </c>
      <c r="L159" s="15">
        <f t="shared" si="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8"/>
        <v>0.26711185308848079</v>
      </c>
      <c r="S159" t="s">
        <v>8326</v>
      </c>
      <c r="T159" t="s">
        <v>8329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 t="shared" si="6"/>
        <v>41934.07671296296</v>
      </c>
      <c r="K160">
        <v>1411350628</v>
      </c>
      <c r="L160" s="15">
        <f t="shared" si="7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8"/>
        <v>0</v>
      </c>
      <c r="S160" t="s">
        <v>8326</v>
      </c>
      <c r="T160" t="s">
        <v>8329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 t="shared" si="6"/>
        <v>42554.434548611112</v>
      </c>
      <c r="K161">
        <v>1464085545</v>
      </c>
      <c r="L161" s="15">
        <f t="shared" si="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8"/>
        <v>2E-3</v>
      </c>
      <c r="S161" t="s">
        <v>8326</v>
      </c>
      <c r="T161" t="s">
        <v>8329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 t="shared" si="6"/>
        <v>42231.913090277783</v>
      </c>
      <c r="K162">
        <v>1434491691</v>
      </c>
      <c r="L162" s="15">
        <f t="shared" si="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8"/>
        <v>0</v>
      </c>
      <c r="S162" t="s">
        <v>8326</v>
      </c>
      <c r="T162" t="s">
        <v>8330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 t="shared" si="6"/>
        <v>41822.687442129631</v>
      </c>
      <c r="K163">
        <v>1401726595</v>
      </c>
      <c r="L163" s="15">
        <f t="shared" si="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8"/>
        <v>0.01</v>
      </c>
      <c r="S163" t="s">
        <v>8326</v>
      </c>
      <c r="T163" t="s">
        <v>8330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 t="shared" si="6"/>
        <v>41867.987500000003</v>
      </c>
      <c r="K164">
        <v>1405393356</v>
      </c>
      <c r="L164" s="15">
        <f t="shared" si="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8"/>
        <v>15.535714285714286</v>
      </c>
      <c r="S164" t="s">
        <v>8326</v>
      </c>
      <c r="T164" t="s">
        <v>8330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 t="shared" si="6"/>
        <v>42278</v>
      </c>
      <c r="K165">
        <v>1440716654</v>
      </c>
      <c r="L165" s="15">
        <f t="shared" si="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8"/>
        <v>0</v>
      </c>
      <c r="S165" t="s">
        <v>8326</v>
      </c>
      <c r="T165" t="s">
        <v>8330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 t="shared" si="6"/>
        <v>41901.762743055559</v>
      </c>
      <c r="K166">
        <v>1405966701</v>
      </c>
      <c r="L166" s="15">
        <f t="shared" si="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8"/>
        <v>0.53333333333333333</v>
      </c>
      <c r="S166" t="s">
        <v>8326</v>
      </c>
      <c r="T166" t="s">
        <v>8330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 t="shared" si="6"/>
        <v>42381.658842592587</v>
      </c>
      <c r="K167">
        <v>1450021724</v>
      </c>
      <c r="L167" s="15">
        <f t="shared" si="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8"/>
        <v>0</v>
      </c>
      <c r="S167" t="s">
        <v>8326</v>
      </c>
      <c r="T167" t="s">
        <v>8330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 t="shared" si="6"/>
        <v>42751.075949074075</v>
      </c>
      <c r="K168">
        <v>1481939362</v>
      </c>
      <c r="L168" s="15">
        <f t="shared" si="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8"/>
        <v>60</v>
      </c>
      <c r="S168" t="s">
        <v>8326</v>
      </c>
      <c r="T168" t="s">
        <v>8330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 t="shared" si="6"/>
        <v>42220.927488425921</v>
      </c>
      <c r="K169">
        <v>1433542535</v>
      </c>
      <c r="L169" s="15">
        <f t="shared" si="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8"/>
        <v>0.01</v>
      </c>
      <c r="S169" t="s">
        <v>8326</v>
      </c>
      <c r="T169" t="s">
        <v>8330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 t="shared" si="6"/>
        <v>42082.793634259258</v>
      </c>
      <c r="K170">
        <v>1424203370</v>
      </c>
      <c r="L170" s="15">
        <f t="shared" si="7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8"/>
        <v>4.0625</v>
      </c>
      <c r="S170" t="s">
        <v>8326</v>
      </c>
      <c r="T170" t="s">
        <v>8330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 t="shared" si="6"/>
        <v>41930.505312499998</v>
      </c>
      <c r="K171">
        <v>1411042059</v>
      </c>
      <c r="L171" s="15">
        <f t="shared" si="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8"/>
        <v>22.400000000000002</v>
      </c>
      <c r="S171" t="s">
        <v>8326</v>
      </c>
      <c r="T171" t="s">
        <v>8330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 t="shared" si="6"/>
        <v>42246.227777777778</v>
      </c>
      <c r="K172">
        <v>1438385283</v>
      </c>
      <c r="L172" s="15">
        <f t="shared" si="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8"/>
        <v>3.25</v>
      </c>
      <c r="S172" t="s">
        <v>8326</v>
      </c>
      <c r="T172" t="s">
        <v>8330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 t="shared" si="6"/>
        <v>42594.180717592593</v>
      </c>
      <c r="K173">
        <v>1465791614</v>
      </c>
      <c r="L173" s="15">
        <f t="shared" si="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8"/>
        <v>2E-3</v>
      </c>
      <c r="S173" t="s">
        <v>8326</v>
      </c>
      <c r="T173" t="s">
        <v>8330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 t="shared" si="6"/>
        <v>42082.353275462956</v>
      </c>
      <c r="K174">
        <v>1423733323</v>
      </c>
      <c r="L174" s="15">
        <f t="shared" si="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8"/>
        <v>0</v>
      </c>
      <c r="S174" t="s">
        <v>8326</v>
      </c>
      <c r="T174" t="s">
        <v>8330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 t="shared" si="6"/>
        <v>42063.573009259257</v>
      </c>
      <c r="K175">
        <v>1422539108</v>
      </c>
      <c r="L175" s="15">
        <f t="shared" si="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8"/>
        <v>0</v>
      </c>
      <c r="S175" t="s">
        <v>8326</v>
      </c>
      <c r="T175" t="s">
        <v>8330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 t="shared" si="6"/>
        <v>42132.758981481486</v>
      </c>
      <c r="K176">
        <v>1425924776</v>
      </c>
      <c r="L176" s="15">
        <f t="shared" si="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8"/>
        <v>0</v>
      </c>
      <c r="S176" t="s">
        <v>8326</v>
      </c>
      <c r="T176" t="s">
        <v>8330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 t="shared" si="6"/>
        <v>41880.777905092589</v>
      </c>
      <c r="K177">
        <v>1407177611</v>
      </c>
      <c r="L177" s="15">
        <f t="shared" si="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8"/>
        <v>6.4850000000000003</v>
      </c>
      <c r="S177" t="s">
        <v>8326</v>
      </c>
      <c r="T177" t="s">
        <v>8330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 t="shared" si="6"/>
        <v>42221.824062500003</v>
      </c>
      <c r="K178">
        <v>1436211999</v>
      </c>
      <c r="L178" s="15">
        <f t="shared" si="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8"/>
        <v>0</v>
      </c>
      <c r="S178" t="s">
        <v>8326</v>
      </c>
      <c r="T178" t="s">
        <v>8330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 t="shared" si="6"/>
        <v>42087.00608796296</v>
      </c>
      <c r="K179">
        <v>1425690526</v>
      </c>
      <c r="L179" s="15">
        <f t="shared" si="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8"/>
        <v>40</v>
      </c>
      <c r="S179" t="s">
        <v>8326</v>
      </c>
      <c r="T179" t="s">
        <v>8330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 t="shared" si="6"/>
        <v>42334.997048611112</v>
      </c>
      <c r="K180">
        <v>1445986545</v>
      </c>
      <c r="L180" s="15">
        <f t="shared" si="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8"/>
        <v>0</v>
      </c>
      <c r="S180" t="s">
        <v>8326</v>
      </c>
      <c r="T180" t="s">
        <v>8330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 t="shared" si="6"/>
        <v>42433.080497685187</v>
      </c>
      <c r="K181">
        <v>1454464555</v>
      </c>
      <c r="L181" s="15">
        <f t="shared" si="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8"/>
        <v>20</v>
      </c>
      <c r="S181" t="s">
        <v>8326</v>
      </c>
      <c r="T181" t="s">
        <v>8330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 t="shared" si="6"/>
        <v>42107.791666666672</v>
      </c>
      <c r="K182">
        <v>1425512843</v>
      </c>
      <c r="L182" s="15">
        <f t="shared" si="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8"/>
        <v>33.416666666666664</v>
      </c>
      <c r="S182" t="s">
        <v>8326</v>
      </c>
      <c r="T182" t="s">
        <v>8330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 t="shared" si="6"/>
        <v>42177.741840277777</v>
      </c>
      <c r="K183">
        <v>1432403295</v>
      </c>
      <c r="L183" s="15">
        <f t="shared" si="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8"/>
        <v>21.092608822670172</v>
      </c>
      <c r="S183" t="s">
        <v>8326</v>
      </c>
      <c r="T183" t="s">
        <v>8330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 t="shared" si="6"/>
        <v>42742.011944444443</v>
      </c>
      <c r="K184">
        <v>1481156232</v>
      </c>
      <c r="L184" s="15">
        <f t="shared" si="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8"/>
        <v>0</v>
      </c>
      <c r="S184" t="s">
        <v>8326</v>
      </c>
      <c r="T184" t="s">
        <v>8330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 t="shared" si="6"/>
        <v>41969.851967592593</v>
      </c>
      <c r="K185">
        <v>1414438010</v>
      </c>
      <c r="L185" s="15">
        <f t="shared" si="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8"/>
        <v>35.856000000000002</v>
      </c>
      <c r="S185" t="s">
        <v>8326</v>
      </c>
      <c r="T185" t="s">
        <v>8330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 t="shared" si="6"/>
        <v>41883.165972222225</v>
      </c>
      <c r="K186">
        <v>1404586762</v>
      </c>
      <c r="L186" s="15">
        <f t="shared" si="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8"/>
        <v>3.4000000000000004</v>
      </c>
      <c r="S186" t="s">
        <v>8326</v>
      </c>
      <c r="T186" t="s">
        <v>8330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 t="shared" si="6"/>
        <v>42600.91133101852</v>
      </c>
      <c r="K187">
        <v>1468965139</v>
      </c>
      <c r="L187" s="15">
        <f t="shared" si="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8"/>
        <v>5.5</v>
      </c>
      <c r="S187" t="s">
        <v>8326</v>
      </c>
      <c r="T187" t="s">
        <v>8330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 t="shared" si="6"/>
        <v>42797.833333333328</v>
      </c>
      <c r="K188">
        <v>1485977434</v>
      </c>
      <c r="L188" s="15">
        <f t="shared" si="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8"/>
        <v>0</v>
      </c>
      <c r="S188" t="s">
        <v>8326</v>
      </c>
      <c r="T188" t="s">
        <v>8330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 t="shared" si="6"/>
        <v>42206.290972222225</v>
      </c>
      <c r="K189">
        <v>1435383457</v>
      </c>
      <c r="L189" s="15">
        <f t="shared" si="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8"/>
        <v>16</v>
      </c>
      <c r="S189" t="s">
        <v>8326</v>
      </c>
      <c r="T189" t="s">
        <v>8330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 t="shared" si="6"/>
        <v>41887.18304398148</v>
      </c>
      <c r="K190">
        <v>1407299015</v>
      </c>
      <c r="L190" s="15">
        <f t="shared" si="7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8"/>
        <v>0</v>
      </c>
      <c r="S190" t="s">
        <v>8326</v>
      </c>
      <c r="T190" t="s">
        <v>8330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 t="shared" si="6"/>
        <v>42616.690706018519</v>
      </c>
      <c r="K191">
        <v>1467736477</v>
      </c>
      <c r="L191" s="15">
        <f t="shared" si="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8"/>
        <v>6.8999999999999992E-2</v>
      </c>
      <c r="S191" t="s">
        <v>8326</v>
      </c>
      <c r="T191" t="s">
        <v>8330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 t="shared" si="6"/>
        <v>42537.650995370372</v>
      </c>
      <c r="K192">
        <v>1465227446</v>
      </c>
      <c r="L192" s="15">
        <f t="shared" si="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8"/>
        <v>0.41666666666666669</v>
      </c>
      <c r="S192" t="s">
        <v>8326</v>
      </c>
      <c r="T192" t="s">
        <v>8330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 t="shared" si="6"/>
        <v>42279.441412037035</v>
      </c>
      <c r="K193">
        <v>1440326138</v>
      </c>
      <c r="L193" s="15">
        <f t="shared" si="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8"/>
        <v>5</v>
      </c>
      <c r="S193" t="s">
        <v>8326</v>
      </c>
      <c r="T193" t="s">
        <v>8330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 t="shared" si="6"/>
        <v>41929.792037037041</v>
      </c>
      <c r="K194">
        <v>1410980432</v>
      </c>
      <c r="L194" s="15">
        <f t="shared" si="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8"/>
        <v>1.6999999999999999E-3</v>
      </c>
      <c r="S194" t="s">
        <v>8326</v>
      </c>
      <c r="T194" t="s">
        <v>8330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 t="shared" ref="J195:J258" si="9">(((I195/60)/60)/24)+DATE(1970,1,1)</f>
        <v>41971.976458333331</v>
      </c>
      <c r="K195">
        <v>1412029566</v>
      </c>
      <c r="L195" s="15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si="8"/>
        <v>0</v>
      </c>
      <c r="S195" t="s">
        <v>8326</v>
      </c>
      <c r="T195" t="s">
        <v>8330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 t="shared" si="9"/>
        <v>42435.996886574074</v>
      </c>
      <c r="K196">
        <v>1452124531</v>
      </c>
      <c r="L196" s="15">
        <f t="shared" si="1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ref="Q196:Q259" si="11">(E196/D196)*100</f>
        <v>0.12</v>
      </c>
      <c r="S196" t="s">
        <v>8326</v>
      </c>
      <c r="T196" t="s">
        <v>8330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 t="shared" si="9"/>
        <v>42195.67050925926</v>
      </c>
      <c r="K197">
        <v>1431360332</v>
      </c>
      <c r="L197" s="15">
        <f t="shared" si="10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1"/>
        <v>0</v>
      </c>
      <c r="S197" t="s">
        <v>8326</v>
      </c>
      <c r="T197" t="s">
        <v>8330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 t="shared" si="9"/>
        <v>42287.875</v>
      </c>
      <c r="K198">
        <v>1442062898</v>
      </c>
      <c r="L198" s="15">
        <f t="shared" si="1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1"/>
        <v>41.857142857142861</v>
      </c>
      <c r="S198" t="s">
        <v>8326</v>
      </c>
      <c r="T198" t="s">
        <v>8330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 t="shared" si="9"/>
        <v>42783.875</v>
      </c>
      <c r="K199">
        <v>1483734100</v>
      </c>
      <c r="L199" s="15">
        <f t="shared" si="1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1"/>
        <v>10.48</v>
      </c>
      <c r="S199" t="s">
        <v>8326</v>
      </c>
      <c r="T199" t="s">
        <v>8330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 t="shared" si="9"/>
        <v>41917.383356481485</v>
      </c>
      <c r="K200">
        <v>1409908322</v>
      </c>
      <c r="L200" s="15">
        <f t="shared" si="1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1"/>
        <v>1.1159999999999999</v>
      </c>
      <c r="S200" t="s">
        <v>8326</v>
      </c>
      <c r="T200" t="s">
        <v>8330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 t="shared" si="9"/>
        <v>42614.123865740738</v>
      </c>
      <c r="K201">
        <v>1470106702</v>
      </c>
      <c r="L201" s="15">
        <f t="shared" si="1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1"/>
        <v>0</v>
      </c>
      <c r="S201" t="s">
        <v>8326</v>
      </c>
      <c r="T201" t="s">
        <v>8330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 t="shared" si="9"/>
        <v>41897.083368055559</v>
      </c>
      <c r="K202">
        <v>1408154403</v>
      </c>
      <c r="L202" s="15">
        <f t="shared" si="1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1"/>
        <v>26.192500000000003</v>
      </c>
      <c r="S202" t="s">
        <v>8326</v>
      </c>
      <c r="T202" t="s">
        <v>8330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 t="shared" si="9"/>
        <v>42043.818622685183</v>
      </c>
      <c r="K203">
        <v>1421696329</v>
      </c>
      <c r="L203" s="15">
        <f t="shared" si="1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1"/>
        <v>58.461538461538467</v>
      </c>
      <c r="S203" t="s">
        <v>8326</v>
      </c>
      <c r="T203" t="s">
        <v>8330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 t="shared" si="9"/>
        <v>42285.874305555553</v>
      </c>
      <c r="K204">
        <v>1441750564</v>
      </c>
      <c r="L204" s="15">
        <f t="shared" si="1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1"/>
        <v>0</v>
      </c>
      <c r="S204" t="s">
        <v>8326</v>
      </c>
      <c r="T204" t="s">
        <v>8330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 t="shared" si="9"/>
        <v>42033.847962962958</v>
      </c>
      <c r="K205">
        <v>1417378864</v>
      </c>
      <c r="L205" s="15">
        <f t="shared" si="1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1"/>
        <v>29.84</v>
      </c>
      <c r="S205" t="s">
        <v>8326</v>
      </c>
      <c r="T205" t="s">
        <v>8330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 t="shared" si="9"/>
        <v>42586.583368055552</v>
      </c>
      <c r="K206">
        <v>1467727203</v>
      </c>
      <c r="L206" s="15">
        <f t="shared" si="1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1"/>
        <v>50.721666666666664</v>
      </c>
      <c r="S206" t="s">
        <v>8326</v>
      </c>
      <c r="T206" t="s">
        <v>8330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 t="shared" si="9"/>
        <v>42283.632199074069</v>
      </c>
      <c r="K207">
        <v>1441120222</v>
      </c>
      <c r="L207" s="15">
        <f t="shared" si="1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1"/>
        <v>16.25</v>
      </c>
      <c r="S207" t="s">
        <v>8326</v>
      </c>
      <c r="T207" t="s">
        <v>8330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 t="shared" si="9"/>
        <v>42588.004432870366</v>
      </c>
      <c r="K208">
        <v>1468627583</v>
      </c>
      <c r="L208" s="15">
        <f t="shared" si="1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1"/>
        <v>0</v>
      </c>
      <c r="S208" t="s">
        <v>8326</v>
      </c>
      <c r="T208" t="s">
        <v>8330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 t="shared" si="9"/>
        <v>42008.197199074071</v>
      </c>
      <c r="K209">
        <v>1417754638</v>
      </c>
      <c r="L209" s="15">
        <f t="shared" si="1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1"/>
        <v>15.214285714285714</v>
      </c>
      <c r="S209" t="s">
        <v>8326</v>
      </c>
      <c r="T209" t="s">
        <v>8330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 t="shared" si="9"/>
        <v>41989.369988425926</v>
      </c>
      <c r="K210">
        <v>1416127967</v>
      </c>
      <c r="L210" s="15">
        <f t="shared" si="1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1"/>
        <v>0</v>
      </c>
      <c r="S210" t="s">
        <v>8326</v>
      </c>
      <c r="T210" t="s">
        <v>8330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 t="shared" si="9"/>
        <v>42195.922858796301</v>
      </c>
      <c r="K211">
        <v>1433974135</v>
      </c>
      <c r="L211" s="15">
        <f t="shared" si="1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1"/>
        <v>0</v>
      </c>
      <c r="S211" t="s">
        <v>8326</v>
      </c>
      <c r="T211" t="s">
        <v>8330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 t="shared" si="9"/>
        <v>42278.208333333328</v>
      </c>
      <c r="K212">
        <v>1441157592</v>
      </c>
      <c r="L212" s="15">
        <f t="shared" si="1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1"/>
        <v>25.25</v>
      </c>
      <c r="S212" t="s">
        <v>8326</v>
      </c>
      <c r="T212" t="s">
        <v>8330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 t="shared" si="9"/>
        <v>42266.159918981488</v>
      </c>
      <c r="K213">
        <v>1440042617</v>
      </c>
      <c r="L213" s="15">
        <f t="shared" si="1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1"/>
        <v>44.6</v>
      </c>
      <c r="S213" t="s">
        <v>8326</v>
      </c>
      <c r="T213" t="s">
        <v>8330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 t="shared" si="9"/>
        <v>42476.839351851857</v>
      </c>
      <c r="K214">
        <v>1455656920</v>
      </c>
      <c r="L214" s="15">
        <f t="shared" si="1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1"/>
        <v>1.5873015873015872E-2</v>
      </c>
      <c r="S214" t="s">
        <v>8326</v>
      </c>
      <c r="T214" t="s">
        <v>8330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 t="shared" si="9"/>
        <v>42232.587974537033</v>
      </c>
      <c r="K215">
        <v>1437142547</v>
      </c>
      <c r="L215" s="15">
        <f t="shared" si="1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1"/>
        <v>0.04</v>
      </c>
      <c r="S215" t="s">
        <v>8326</v>
      </c>
      <c r="T215" t="s">
        <v>8330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 t="shared" si="9"/>
        <v>42069.64061342593</v>
      </c>
      <c r="K216">
        <v>1420471349</v>
      </c>
      <c r="L216" s="15">
        <f t="shared" si="10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1"/>
        <v>8.0000000000000002E-3</v>
      </c>
      <c r="S216" t="s">
        <v>8326</v>
      </c>
      <c r="T216" t="s">
        <v>8330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 t="shared" si="9"/>
        <v>42417.999305555553</v>
      </c>
      <c r="K217">
        <v>1452058282</v>
      </c>
      <c r="L217" s="15">
        <f t="shared" si="1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1"/>
        <v>0.22727272727272727</v>
      </c>
      <c r="S217" t="s">
        <v>8326</v>
      </c>
      <c r="T217" t="s">
        <v>8330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 t="shared" si="9"/>
        <v>42116.917094907403</v>
      </c>
      <c r="K218">
        <v>1425423637</v>
      </c>
      <c r="L218" s="15">
        <f t="shared" si="1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1"/>
        <v>55.698440000000005</v>
      </c>
      <c r="S218" t="s">
        <v>8326</v>
      </c>
      <c r="T218" t="s">
        <v>8330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 t="shared" si="9"/>
        <v>42001.64061342593</v>
      </c>
      <c r="K219">
        <v>1417101749</v>
      </c>
      <c r="L219" s="15">
        <f t="shared" si="1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1"/>
        <v>11.943</v>
      </c>
      <c r="S219" t="s">
        <v>8326</v>
      </c>
      <c r="T219" t="s">
        <v>8330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 t="shared" si="9"/>
        <v>42139.628344907411</v>
      </c>
      <c r="K220">
        <v>1426518289</v>
      </c>
      <c r="L220" s="15">
        <f t="shared" si="1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1"/>
        <v>2</v>
      </c>
      <c r="S220" t="s">
        <v>8326</v>
      </c>
      <c r="T220" t="s">
        <v>8330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 t="shared" si="9"/>
        <v>42461.290972222225</v>
      </c>
      <c r="K221">
        <v>1456732225</v>
      </c>
      <c r="L221" s="15">
        <f t="shared" si="1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1"/>
        <v>17.630000000000003</v>
      </c>
      <c r="S221" t="s">
        <v>8326</v>
      </c>
      <c r="T221" t="s">
        <v>8330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 t="shared" si="9"/>
        <v>42236.837499999994</v>
      </c>
      <c r="K222">
        <v>1436542030</v>
      </c>
      <c r="L222" s="15">
        <f t="shared" si="1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1"/>
        <v>0.72</v>
      </c>
      <c r="S222" t="s">
        <v>8326</v>
      </c>
      <c r="T222" t="s">
        <v>8330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 t="shared" si="9"/>
        <v>42091.79587962963</v>
      </c>
      <c r="K223">
        <v>1422389164</v>
      </c>
      <c r="L223" s="15">
        <f t="shared" si="1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1"/>
        <v>0</v>
      </c>
      <c r="S223" t="s">
        <v>8326</v>
      </c>
      <c r="T223" t="s">
        <v>8330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 t="shared" si="9"/>
        <v>42090.110416666663</v>
      </c>
      <c r="K224">
        <v>1422383318</v>
      </c>
      <c r="L224" s="15">
        <f t="shared" si="1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1"/>
        <v>13</v>
      </c>
      <c r="S224" t="s">
        <v>8326</v>
      </c>
      <c r="T224" t="s">
        <v>8330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 t="shared" si="9"/>
        <v>42512.045138888891</v>
      </c>
      <c r="K225">
        <v>1461287350</v>
      </c>
      <c r="L225" s="15">
        <f t="shared" si="1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1"/>
        <v>0</v>
      </c>
      <c r="S225" t="s">
        <v>8326</v>
      </c>
      <c r="T225" t="s">
        <v>8330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 t="shared" si="9"/>
        <v>42195.235254629632</v>
      </c>
      <c r="K226">
        <v>1431322726</v>
      </c>
      <c r="L226" s="15">
        <f t="shared" si="1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1"/>
        <v>0</v>
      </c>
      <c r="S226" t="s">
        <v>8326</v>
      </c>
      <c r="T226" t="s">
        <v>8330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 t="shared" si="9"/>
        <v>42468.919606481482</v>
      </c>
      <c r="K227">
        <v>1457564654</v>
      </c>
      <c r="L227" s="15">
        <f t="shared" si="1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1"/>
        <v>0</v>
      </c>
      <c r="S227" t="s">
        <v>8326</v>
      </c>
      <c r="T227" t="s">
        <v>8330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 t="shared" si="9"/>
        <v>42155.395138888889</v>
      </c>
      <c r="K228">
        <v>1428854344</v>
      </c>
      <c r="L228" s="15">
        <f t="shared" si="1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1"/>
        <v>0.86206896551724133</v>
      </c>
      <c r="S228" t="s">
        <v>8326</v>
      </c>
      <c r="T228" t="s">
        <v>8330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 t="shared" si="9"/>
        <v>42194.893993055557</v>
      </c>
      <c r="K229">
        <v>1433885241</v>
      </c>
      <c r="L229" s="15">
        <f t="shared" si="1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1"/>
        <v>0</v>
      </c>
      <c r="S229" t="s">
        <v>8326</v>
      </c>
      <c r="T229" t="s">
        <v>8330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 t="shared" si="9"/>
        <v>42156.686400462961</v>
      </c>
      <c r="K230">
        <v>1427992105</v>
      </c>
      <c r="L230" s="15">
        <f t="shared" si="1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1"/>
        <v>0</v>
      </c>
      <c r="S230" t="s">
        <v>8326</v>
      </c>
      <c r="T230" t="s">
        <v>8330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 t="shared" si="9"/>
        <v>42413.933993055558</v>
      </c>
      <c r="K231">
        <v>1452810297</v>
      </c>
      <c r="L231" s="15">
        <f t="shared" si="1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1"/>
        <v>0</v>
      </c>
      <c r="S231" t="s">
        <v>8326</v>
      </c>
      <c r="T231" t="s">
        <v>8330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 t="shared" si="9"/>
        <v>42159.777210648142</v>
      </c>
      <c r="K232">
        <v>1430851151</v>
      </c>
      <c r="L232" s="15">
        <f t="shared" si="1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1"/>
        <v>0.4</v>
      </c>
      <c r="S232" t="s">
        <v>8326</v>
      </c>
      <c r="T232" t="s">
        <v>8330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 t="shared" si="9"/>
        <v>42371.958923611113</v>
      </c>
      <c r="K233">
        <v>1449183651</v>
      </c>
      <c r="L233" s="15">
        <f t="shared" si="1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1"/>
        <v>0</v>
      </c>
      <c r="S233" t="s">
        <v>8326</v>
      </c>
      <c r="T233" t="s">
        <v>8330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 t="shared" si="9"/>
        <v>42062.82576388889</v>
      </c>
      <c r="K234">
        <v>1422474546</v>
      </c>
      <c r="L234" s="15">
        <f t="shared" si="10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1"/>
        <v>2.75</v>
      </c>
      <c r="S234" t="s">
        <v>8326</v>
      </c>
      <c r="T234" t="s">
        <v>8330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 t="shared" si="9"/>
        <v>42642.911712962959</v>
      </c>
      <c r="K235">
        <v>1472593972</v>
      </c>
      <c r="L235" s="15">
        <f t="shared" si="1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1"/>
        <v>0</v>
      </c>
      <c r="S235" t="s">
        <v>8326</v>
      </c>
      <c r="T235" t="s">
        <v>8330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 t="shared" si="9"/>
        <v>42176.035405092596</v>
      </c>
      <c r="K236">
        <v>1431391859</v>
      </c>
      <c r="L236" s="15">
        <f t="shared" si="1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1"/>
        <v>40.1</v>
      </c>
      <c r="S236" t="s">
        <v>8326</v>
      </c>
      <c r="T236" t="s">
        <v>8330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 t="shared" si="9"/>
        <v>42194.908530092594</v>
      </c>
      <c r="K237">
        <v>1433886497</v>
      </c>
      <c r="L237" s="15">
        <f t="shared" si="1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1"/>
        <v>0</v>
      </c>
      <c r="S237" t="s">
        <v>8326</v>
      </c>
      <c r="T237" t="s">
        <v>8330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 t="shared" si="9"/>
        <v>42374</v>
      </c>
      <c r="K238">
        <v>1447380099</v>
      </c>
      <c r="L238" s="15">
        <f t="shared" si="10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1"/>
        <v>0</v>
      </c>
      <c r="S238" t="s">
        <v>8326</v>
      </c>
      <c r="T238" t="s">
        <v>8330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 t="shared" si="9"/>
        <v>42437.577187499999</v>
      </c>
      <c r="K239">
        <v>1452261069</v>
      </c>
      <c r="L239" s="15">
        <f t="shared" si="1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1"/>
        <v>0.33333333333333337</v>
      </c>
      <c r="S239" t="s">
        <v>8326</v>
      </c>
      <c r="T239" t="s">
        <v>8330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 t="shared" si="9"/>
        <v>42734.375</v>
      </c>
      <c r="K240">
        <v>1481324760</v>
      </c>
      <c r="L240" s="15">
        <f t="shared" si="1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1"/>
        <v>0</v>
      </c>
      <c r="S240" t="s">
        <v>8326</v>
      </c>
      <c r="T240" t="s">
        <v>8330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 t="shared" si="9"/>
        <v>42316.5</v>
      </c>
      <c r="K241">
        <v>1445308730</v>
      </c>
      <c r="L241" s="15">
        <f t="shared" si="1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1"/>
        <v>25</v>
      </c>
      <c r="S241" t="s">
        <v>8326</v>
      </c>
      <c r="T241" t="s">
        <v>8330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 t="shared" si="9"/>
        <v>41399.708460648151</v>
      </c>
      <c r="K242">
        <v>1363885211</v>
      </c>
      <c r="L242" s="15">
        <f t="shared" si="1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1"/>
        <v>107.63413333333334</v>
      </c>
      <c r="S242" t="s">
        <v>8326</v>
      </c>
      <c r="T242" t="s">
        <v>8331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 t="shared" si="9"/>
        <v>41994.697962962964</v>
      </c>
      <c r="K243">
        <v>1415292304</v>
      </c>
      <c r="L243" s="15">
        <f t="shared" si="1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1"/>
        <v>112.63736263736264</v>
      </c>
      <c r="S243" t="s">
        <v>8326</v>
      </c>
      <c r="T243" t="s">
        <v>8331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 t="shared" si="9"/>
        <v>40897.492939814816</v>
      </c>
      <c r="K244">
        <v>1321357790</v>
      </c>
      <c r="L244" s="15">
        <f t="shared" si="1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1"/>
        <v>113.46153846153845</v>
      </c>
      <c r="S244" t="s">
        <v>8326</v>
      </c>
      <c r="T244" t="s">
        <v>8331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 t="shared" si="9"/>
        <v>41692.047500000001</v>
      </c>
      <c r="K245">
        <v>1390439304</v>
      </c>
      <c r="L245" s="15">
        <f t="shared" si="1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1"/>
        <v>102.592</v>
      </c>
      <c r="S245" t="s">
        <v>8326</v>
      </c>
      <c r="T245" t="s">
        <v>8331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 t="shared" si="9"/>
        <v>40253.29583333333</v>
      </c>
      <c r="K246">
        <v>1265269559</v>
      </c>
      <c r="L246" s="15">
        <f t="shared" si="1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1"/>
        <v>113.75714285714287</v>
      </c>
      <c r="S246" t="s">
        <v>8326</v>
      </c>
      <c r="T246" t="s">
        <v>8331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 t="shared" si="9"/>
        <v>41137.053067129629</v>
      </c>
      <c r="K247">
        <v>1342487785</v>
      </c>
      <c r="L247" s="15">
        <f t="shared" si="1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1"/>
        <v>103.71999999999998</v>
      </c>
      <c r="S247" t="s">
        <v>8326</v>
      </c>
      <c r="T247" t="s">
        <v>8331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 t="shared" si="9"/>
        <v>40530.405150462961</v>
      </c>
      <c r="K248">
        <v>1288341805</v>
      </c>
      <c r="L248" s="15">
        <f t="shared" si="1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1"/>
        <v>305.46000000000004</v>
      </c>
      <c r="S248" t="s">
        <v>8326</v>
      </c>
      <c r="T248" t="s">
        <v>8331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 t="shared" si="9"/>
        <v>40467.152083333334</v>
      </c>
      <c r="K249">
        <v>1284042614</v>
      </c>
      <c r="L249" s="15">
        <f t="shared" si="1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1"/>
        <v>134.1</v>
      </c>
      <c r="S249" t="s">
        <v>8326</v>
      </c>
      <c r="T249" t="s">
        <v>8331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 t="shared" si="9"/>
        <v>40915.774409722224</v>
      </c>
      <c r="K250">
        <v>1322073309</v>
      </c>
      <c r="L250" s="15">
        <f t="shared" si="1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1"/>
        <v>101.33294117647058</v>
      </c>
      <c r="S250" t="s">
        <v>8326</v>
      </c>
      <c r="T250" t="s">
        <v>8331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 t="shared" si="9"/>
        <v>40412.736111111109</v>
      </c>
      <c r="K251">
        <v>1275603020</v>
      </c>
      <c r="L251" s="15">
        <f t="shared" si="1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1"/>
        <v>112.92</v>
      </c>
      <c r="S251" t="s">
        <v>8326</v>
      </c>
      <c r="T251" t="s">
        <v>8331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 t="shared" si="9"/>
        <v>41431.565868055557</v>
      </c>
      <c r="K252">
        <v>1367933691</v>
      </c>
      <c r="L252" s="15">
        <f t="shared" si="1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1"/>
        <v>105.58333333333334</v>
      </c>
      <c r="S252" t="s">
        <v>8326</v>
      </c>
      <c r="T252" t="s">
        <v>8331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 t="shared" si="9"/>
        <v>41045.791666666664</v>
      </c>
      <c r="K253">
        <v>1334429646</v>
      </c>
      <c r="L253" s="15">
        <f t="shared" si="1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1"/>
        <v>125.57142857142858</v>
      </c>
      <c r="S253" t="s">
        <v>8326</v>
      </c>
      <c r="T253" t="s">
        <v>8331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 t="shared" si="9"/>
        <v>40330.165972222225</v>
      </c>
      <c r="K254">
        <v>1269878058</v>
      </c>
      <c r="L254" s="15">
        <f t="shared" si="1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1"/>
        <v>184.56</v>
      </c>
      <c r="S254" t="s">
        <v>8326</v>
      </c>
      <c r="T254" t="s">
        <v>8331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 t="shared" si="9"/>
        <v>40954.650868055556</v>
      </c>
      <c r="K255">
        <v>1326728235</v>
      </c>
      <c r="L255" s="15">
        <f t="shared" si="1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1"/>
        <v>100.73333333333335</v>
      </c>
      <c r="S255" t="s">
        <v>8326</v>
      </c>
      <c r="T255" t="s">
        <v>8331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 t="shared" si="9"/>
        <v>42294.083333333328</v>
      </c>
      <c r="K256">
        <v>1442443910</v>
      </c>
      <c r="L256" s="15">
        <f t="shared" si="1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1"/>
        <v>116.94725</v>
      </c>
      <c r="S256" t="s">
        <v>8326</v>
      </c>
      <c r="T256" t="s">
        <v>8331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 t="shared" si="9"/>
        <v>40618.48474537037</v>
      </c>
      <c r="K257">
        <v>1297687082</v>
      </c>
      <c r="L257" s="15">
        <f t="shared" si="1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1"/>
        <v>106.73325</v>
      </c>
      <c r="S257" t="s">
        <v>8326</v>
      </c>
      <c r="T257" t="s">
        <v>8331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 t="shared" si="9"/>
        <v>41349.769293981481</v>
      </c>
      <c r="K258">
        <v>1360866467</v>
      </c>
      <c r="L258" s="15">
        <f t="shared" si="1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11"/>
        <v>139.1</v>
      </c>
      <c r="S258" t="s">
        <v>8326</v>
      </c>
      <c r="T258" t="s">
        <v>8331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 t="shared" ref="J259:J322" si="12">(((I259/60)/60)/24)+DATE(1970,1,1)</f>
        <v>42509.626875000002</v>
      </c>
      <c r="K259">
        <v>1461078162</v>
      </c>
      <c r="L259" s="15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si="11"/>
        <v>106.72648571428572</v>
      </c>
      <c r="S259" t="s">
        <v>8326</v>
      </c>
      <c r="T259" t="s">
        <v>8331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 t="shared" si="12"/>
        <v>40712.051689814813</v>
      </c>
      <c r="K260">
        <v>1305767666</v>
      </c>
      <c r="L260" s="15">
        <f t="shared" si="1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ref="Q260:Q323" si="14">(E260/D260)*100</f>
        <v>191.14</v>
      </c>
      <c r="S260" t="s">
        <v>8326</v>
      </c>
      <c r="T260" t="s">
        <v>8331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 t="shared" si="12"/>
        <v>42102.738067129627</v>
      </c>
      <c r="K261">
        <v>1425922969</v>
      </c>
      <c r="L261" s="15">
        <f t="shared" si="1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14"/>
        <v>131.93789333333334</v>
      </c>
      <c r="S261" t="s">
        <v>8326</v>
      </c>
      <c r="T261" t="s">
        <v>8331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 t="shared" si="12"/>
        <v>40376.415972222225</v>
      </c>
      <c r="K262">
        <v>1275415679</v>
      </c>
      <c r="L262" s="15">
        <f t="shared" si="1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14"/>
        <v>106.4</v>
      </c>
      <c r="S262" t="s">
        <v>8326</v>
      </c>
      <c r="T262" t="s">
        <v>8331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 t="shared" si="12"/>
        <v>41067.621527777781</v>
      </c>
      <c r="K263">
        <v>1334783704</v>
      </c>
      <c r="L263" s="15">
        <f t="shared" si="1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14"/>
        <v>107.4</v>
      </c>
      <c r="S263" t="s">
        <v>8326</v>
      </c>
      <c r="T263" t="s">
        <v>8331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 t="shared" si="12"/>
        <v>40600.24800925926</v>
      </c>
      <c r="K264">
        <v>1294811828</v>
      </c>
      <c r="L264" s="15">
        <f t="shared" si="1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14"/>
        <v>240</v>
      </c>
      <c r="S264" t="s">
        <v>8326</v>
      </c>
      <c r="T264" t="s">
        <v>8331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 t="shared" si="12"/>
        <v>41179.954791666663</v>
      </c>
      <c r="K265">
        <v>1346194494</v>
      </c>
      <c r="L265" s="15">
        <f t="shared" si="1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14"/>
        <v>118.08108</v>
      </c>
      <c r="S265" t="s">
        <v>8326</v>
      </c>
      <c r="T265" t="s">
        <v>8331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 t="shared" si="12"/>
        <v>41040.620312500003</v>
      </c>
      <c r="K266">
        <v>1334155995</v>
      </c>
      <c r="L266" s="15">
        <f t="shared" si="1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14"/>
        <v>118.19999999999999</v>
      </c>
      <c r="S266" t="s">
        <v>8326</v>
      </c>
      <c r="T266" t="s">
        <v>8331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 t="shared" si="12"/>
        <v>40308.844444444447</v>
      </c>
      <c r="K267">
        <v>1269928430</v>
      </c>
      <c r="L267" s="15">
        <f t="shared" si="1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14"/>
        <v>111.1</v>
      </c>
      <c r="S267" t="s">
        <v>8326</v>
      </c>
      <c r="T267" t="s">
        <v>8331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 t="shared" si="12"/>
        <v>40291.160416666666</v>
      </c>
      <c r="K268">
        <v>1264565507</v>
      </c>
      <c r="L268" s="15">
        <f t="shared" si="1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14"/>
        <v>145.5</v>
      </c>
      <c r="S268" t="s">
        <v>8326</v>
      </c>
      <c r="T268" t="s">
        <v>8331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 t="shared" si="12"/>
        <v>41815.452534722222</v>
      </c>
      <c r="K269">
        <v>1401101499</v>
      </c>
      <c r="L269" s="15">
        <f t="shared" si="1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14"/>
        <v>131.62883248730967</v>
      </c>
      <c r="S269" t="s">
        <v>8326</v>
      </c>
      <c r="T269" t="s">
        <v>8331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 t="shared" si="12"/>
        <v>40854.194189814814</v>
      </c>
      <c r="K270">
        <v>1316749178</v>
      </c>
      <c r="L270" s="15">
        <f t="shared" si="1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14"/>
        <v>111.4</v>
      </c>
      <c r="S270" t="s">
        <v>8326</v>
      </c>
      <c r="T270" t="s">
        <v>8331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 t="shared" si="12"/>
        <v>42788.197013888886</v>
      </c>
      <c r="K271">
        <v>1485146622</v>
      </c>
      <c r="L271" s="15">
        <f t="shared" si="1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14"/>
        <v>147.23376999999999</v>
      </c>
      <c r="S271" t="s">
        <v>8326</v>
      </c>
      <c r="T271" t="s">
        <v>8331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 t="shared" si="12"/>
        <v>40688.166666666664</v>
      </c>
      <c r="K272">
        <v>1301950070</v>
      </c>
      <c r="L272" s="15">
        <f t="shared" si="1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14"/>
        <v>152.60869565217391</v>
      </c>
      <c r="S272" t="s">
        <v>8326</v>
      </c>
      <c r="T272" t="s">
        <v>8331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 t="shared" si="12"/>
        <v>41641.333333333336</v>
      </c>
      <c r="K273">
        <v>1386123861</v>
      </c>
      <c r="L273" s="15">
        <f t="shared" si="1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14"/>
        <v>104.67999999999999</v>
      </c>
      <c r="S273" t="s">
        <v>8326</v>
      </c>
      <c r="T273" t="s">
        <v>8331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 t="shared" si="12"/>
        <v>40296.78402777778</v>
      </c>
      <c r="K274">
        <v>1267220191</v>
      </c>
      <c r="L274" s="15">
        <f t="shared" si="1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14"/>
        <v>177.43366666666668</v>
      </c>
      <c r="S274" t="s">
        <v>8326</v>
      </c>
      <c r="T274" t="s">
        <v>8331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 t="shared" si="12"/>
        <v>40727.498449074075</v>
      </c>
      <c r="K275">
        <v>1307102266</v>
      </c>
      <c r="L275" s="15">
        <f t="shared" si="1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14"/>
        <v>107.7758</v>
      </c>
      <c r="S275" t="s">
        <v>8326</v>
      </c>
      <c r="T275" t="s">
        <v>8331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 t="shared" si="12"/>
        <v>41004.290972222225</v>
      </c>
      <c r="K276">
        <v>1330638829</v>
      </c>
      <c r="L276" s="15">
        <f t="shared" si="1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14"/>
        <v>156</v>
      </c>
      <c r="S276" t="s">
        <v>8326</v>
      </c>
      <c r="T276" t="s">
        <v>8331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 t="shared" si="12"/>
        <v>41223.073680555557</v>
      </c>
      <c r="K277">
        <v>1349916366</v>
      </c>
      <c r="L277" s="15">
        <f t="shared" si="1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14"/>
        <v>108.395</v>
      </c>
      <c r="S277" t="s">
        <v>8326</v>
      </c>
      <c r="T277" t="s">
        <v>8331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 t="shared" si="12"/>
        <v>41027.040208333332</v>
      </c>
      <c r="K278">
        <v>1330394274</v>
      </c>
      <c r="L278" s="15">
        <f t="shared" si="1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14"/>
        <v>147.6</v>
      </c>
      <c r="S278" t="s">
        <v>8326</v>
      </c>
      <c r="T278" t="s">
        <v>8331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 t="shared" si="12"/>
        <v>42147.891423611116</v>
      </c>
      <c r="K279">
        <v>1429824219</v>
      </c>
      <c r="L279" s="15">
        <f t="shared" si="1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14"/>
        <v>110.38153846153847</v>
      </c>
      <c r="S279" t="s">
        <v>8326</v>
      </c>
      <c r="T279" t="s">
        <v>8331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 t="shared" si="12"/>
        <v>41194.040960648148</v>
      </c>
      <c r="K280">
        <v>1347411539</v>
      </c>
      <c r="L280" s="15">
        <f t="shared" si="1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14"/>
        <v>150.34814814814814</v>
      </c>
      <c r="S280" t="s">
        <v>8326</v>
      </c>
      <c r="T280" t="s">
        <v>8331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 t="shared" si="12"/>
        <v>42793.084027777775</v>
      </c>
      <c r="K281">
        <v>1485237096</v>
      </c>
      <c r="L281" s="15">
        <f t="shared" si="1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14"/>
        <v>157.31829411764707</v>
      </c>
      <c r="S281" t="s">
        <v>8326</v>
      </c>
      <c r="T281" t="s">
        <v>8331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 t="shared" si="12"/>
        <v>41789.590682870366</v>
      </c>
      <c r="K282">
        <v>1397571035</v>
      </c>
      <c r="L282" s="15">
        <f t="shared" si="1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14"/>
        <v>156.14400000000001</v>
      </c>
      <c r="S282" t="s">
        <v>8326</v>
      </c>
      <c r="T282" t="s">
        <v>8331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 t="shared" si="12"/>
        <v>40035.80972222222</v>
      </c>
      <c r="K283">
        <v>1242532513</v>
      </c>
      <c r="L283" s="15">
        <f t="shared" si="1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14"/>
        <v>120.58763636363636</v>
      </c>
      <c r="S283" t="s">
        <v>8326</v>
      </c>
      <c r="T283" t="s">
        <v>8331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 t="shared" si="12"/>
        <v>40231.916666666664</v>
      </c>
      <c r="K284">
        <v>1263679492</v>
      </c>
      <c r="L284" s="15">
        <f t="shared" si="1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14"/>
        <v>101.18888888888888</v>
      </c>
      <c r="S284" t="s">
        <v>8326</v>
      </c>
      <c r="T284" t="s">
        <v>8331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 t="shared" si="12"/>
        <v>40695.207638888889</v>
      </c>
      <c r="K285">
        <v>1305219744</v>
      </c>
      <c r="L285" s="15">
        <f t="shared" si="13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14"/>
        <v>114.27249999999999</v>
      </c>
      <c r="S285" t="s">
        <v>8326</v>
      </c>
      <c r="T285" t="s">
        <v>8331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 t="shared" si="12"/>
        <v>40929.738194444442</v>
      </c>
      <c r="K286">
        <v>1325007780</v>
      </c>
      <c r="L286" s="15">
        <f t="shared" si="1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14"/>
        <v>104.62615</v>
      </c>
      <c r="S286" t="s">
        <v>8326</v>
      </c>
      <c r="T286" t="s">
        <v>8331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 t="shared" si="12"/>
        <v>41536.756111111114</v>
      </c>
      <c r="K287">
        <v>1377022128</v>
      </c>
      <c r="L287" s="15">
        <f t="shared" si="1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14"/>
        <v>228.82507142857142</v>
      </c>
      <c r="S287" t="s">
        <v>8326</v>
      </c>
      <c r="T287" t="s">
        <v>8331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 t="shared" si="12"/>
        <v>41358.774583333332</v>
      </c>
      <c r="K288">
        <v>1360352124</v>
      </c>
      <c r="L288" s="15">
        <f t="shared" si="1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14"/>
        <v>109.15333333333332</v>
      </c>
      <c r="S288" t="s">
        <v>8326</v>
      </c>
      <c r="T288" t="s">
        <v>8331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 t="shared" si="12"/>
        <v>41215.166666666664</v>
      </c>
      <c r="K289">
        <v>1349160018</v>
      </c>
      <c r="L289" s="15">
        <f t="shared" si="1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14"/>
        <v>176.29999999999998</v>
      </c>
      <c r="S289" t="s">
        <v>8326</v>
      </c>
      <c r="T289" t="s">
        <v>8331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 t="shared" si="12"/>
        <v>41086.168900462959</v>
      </c>
      <c r="K290">
        <v>1337659393</v>
      </c>
      <c r="L290" s="15">
        <f t="shared" si="1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14"/>
        <v>103.21061999999999</v>
      </c>
      <c r="S290" t="s">
        <v>8326</v>
      </c>
      <c r="T290" t="s">
        <v>8331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 t="shared" si="12"/>
        <v>41580.456412037034</v>
      </c>
      <c r="K291">
        <v>1380797834</v>
      </c>
      <c r="L291" s="15">
        <f t="shared" si="1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14"/>
        <v>104.82000000000001</v>
      </c>
      <c r="S291" t="s">
        <v>8326</v>
      </c>
      <c r="T291" t="s">
        <v>8331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 t="shared" si="12"/>
        <v>40576.332638888889</v>
      </c>
      <c r="K292">
        <v>1292316697</v>
      </c>
      <c r="L292" s="15">
        <f t="shared" si="1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14"/>
        <v>106.68444444444445</v>
      </c>
      <c r="S292" t="s">
        <v>8326</v>
      </c>
      <c r="T292" t="s">
        <v>8331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 t="shared" si="12"/>
        <v>41395.000694444447</v>
      </c>
      <c r="K293">
        <v>1365791246</v>
      </c>
      <c r="L293" s="15">
        <f t="shared" si="1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14"/>
        <v>120.02</v>
      </c>
      <c r="S293" t="s">
        <v>8326</v>
      </c>
      <c r="T293" t="s">
        <v>8331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 t="shared" si="12"/>
        <v>40845.165972222225</v>
      </c>
      <c r="K294">
        <v>1317064599</v>
      </c>
      <c r="L294" s="15">
        <f t="shared" si="1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14"/>
        <v>101.50693333333334</v>
      </c>
      <c r="S294" t="s">
        <v>8326</v>
      </c>
      <c r="T294" t="s">
        <v>8331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 t="shared" si="12"/>
        <v>41749.667986111112</v>
      </c>
      <c r="K295">
        <v>1395417714</v>
      </c>
      <c r="L295" s="15">
        <f t="shared" si="1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14"/>
        <v>101.38461538461539</v>
      </c>
      <c r="S295" t="s">
        <v>8326</v>
      </c>
      <c r="T295" t="s">
        <v>8331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 t="shared" si="12"/>
        <v>40378.666666666664</v>
      </c>
      <c r="K296">
        <v>1276480894</v>
      </c>
      <c r="L296" s="15">
        <f t="shared" si="1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14"/>
        <v>100</v>
      </c>
      <c r="S296" t="s">
        <v>8326</v>
      </c>
      <c r="T296" t="s">
        <v>8331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 t="shared" si="12"/>
        <v>41579</v>
      </c>
      <c r="K297">
        <v>1378080409</v>
      </c>
      <c r="L297" s="15">
        <f t="shared" si="1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14"/>
        <v>133.10911999999999</v>
      </c>
      <c r="S297" t="s">
        <v>8326</v>
      </c>
      <c r="T297" t="s">
        <v>8331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 t="shared" si="12"/>
        <v>41159.475497685184</v>
      </c>
      <c r="K298">
        <v>1344857083</v>
      </c>
      <c r="L298" s="15">
        <f t="shared" si="1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14"/>
        <v>118.72620000000001</v>
      </c>
      <c r="S298" t="s">
        <v>8326</v>
      </c>
      <c r="T298" t="s">
        <v>8331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 t="shared" si="12"/>
        <v>42125.165972222225</v>
      </c>
      <c r="K299">
        <v>1427390901</v>
      </c>
      <c r="L299" s="15">
        <f t="shared" si="1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14"/>
        <v>100.64</v>
      </c>
      <c r="S299" t="s">
        <v>8326</v>
      </c>
      <c r="T299" t="s">
        <v>8331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 t="shared" si="12"/>
        <v>41768.875</v>
      </c>
      <c r="K300">
        <v>1394536048</v>
      </c>
      <c r="L300" s="15">
        <f t="shared" si="1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14"/>
        <v>108.93241269841269</v>
      </c>
      <c r="S300" t="s">
        <v>8326</v>
      </c>
      <c r="T300" t="s">
        <v>8331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 t="shared" si="12"/>
        <v>40499.266898148147</v>
      </c>
      <c r="K301">
        <v>1287379460</v>
      </c>
      <c r="L301" s="15">
        <f t="shared" si="1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14"/>
        <v>178.95250000000001</v>
      </c>
      <c r="S301" t="s">
        <v>8326</v>
      </c>
      <c r="T301" t="s">
        <v>8331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 t="shared" si="12"/>
        <v>40657.959930555553</v>
      </c>
      <c r="K302">
        <v>1301007738</v>
      </c>
      <c r="L302" s="15">
        <f t="shared" si="1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14"/>
        <v>101.72264</v>
      </c>
      <c r="S302" t="s">
        <v>8326</v>
      </c>
      <c r="T302" t="s">
        <v>8331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 t="shared" si="12"/>
        <v>41352.696006944447</v>
      </c>
      <c r="K303">
        <v>1360258935</v>
      </c>
      <c r="L303" s="15">
        <f t="shared" si="1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14"/>
        <v>118.73499999999999</v>
      </c>
      <c r="S303" t="s">
        <v>8326</v>
      </c>
      <c r="T303" t="s">
        <v>8331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 t="shared" si="12"/>
        <v>40963.856921296298</v>
      </c>
      <c r="K304">
        <v>1327523638</v>
      </c>
      <c r="L304" s="15">
        <f t="shared" si="1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14"/>
        <v>100.46</v>
      </c>
      <c r="S304" t="s">
        <v>8326</v>
      </c>
      <c r="T304" t="s">
        <v>8331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 t="shared" si="12"/>
        <v>41062.071134259262</v>
      </c>
      <c r="K305">
        <v>1336009346</v>
      </c>
      <c r="L305" s="15">
        <f t="shared" si="1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14"/>
        <v>137.46666666666667</v>
      </c>
      <c r="S305" t="s">
        <v>8326</v>
      </c>
      <c r="T305" t="s">
        <v>8331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 t="shared" si="12"/>
        <v>41153.083333333336</v>
      </c>
      <c r="K306">
        <v>1343096197</v>
      </c>
      <c r="L306" s="15">
        <f t="shared" si="1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14"/>
        <v>231.64705882352939</v>
      </c>
      <c r="S306" t="s">
        <v>8326</v>
      </c>
      <c r="T306" t="s">
        <v>8331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 t="shared" si="12"/>
        <v>40978.630196759259</v>
      </c>
      <c r="K307">
        <v>1328800049</v>
      </c>
      <c r="L307" s="15">
        <f t="shared" si="1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14"/>
        <v>130.33333333333331</v>
      </c>
      <c r="S307" t="s">
        <v>8326</v>
      </c>
      <c r="T307" t="s">
        <v>8331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 t="shared" si="12"/>
        <v>41353.795520833337</v>
      </c>
      <c r="K308">
        <v>1362081933</v>
      </c>
      <c r="L308" s="15">
        <f t="shared" si="1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14"/>
        <v>292.89999999999998</v>
      </c>
      <c r="S308" t="s">
        <v>8326</v>
      </c>
      <c r="T308" t="s">
        <v>8331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 t="shared" si="12"/>
        <v>41312.944456018515</v>
      </c>
      <c r="K309">
        <v>1357684801</v>
      </c>
      <c r="L309" s="15">
        <f t="shared" si="1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14"/>
        <v>111.31818181818183</v>
      </c>
      <c r="S309" t="s">
        <v>8326</v>
      </c>
      <c r="T309" t="s">
        <v>8331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 t="shared" si="12"/>
        <v>40612.694560185184</v>
      </c>
      <c r="K310">
        <v>1295887210</v>
      </c>
      <c r="L310" s="15">
        <f t="shared" si="1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14"/>
        <v>105.56666666666668</v>
      </c>
      <c r="S310" t="s">
        <v>8326</v>
      </c>
      <c r="T310" t="s">
        <v>8331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 t="shared" si="12"/>
        <v>41155.751550925925</v>
      </c>
      <c r="K311">
        <v>1344880934</v>
      </c>
      <c r="L311" s="15">
        <f t="shared" si="1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14"/>
        <v>118.94444444444446</v>
      </c>
      <c r="S311" t="s">
        <v>8326</v>
      </c>
      <c r="T311" t="s">
        <v>8331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 t="shared" si="12"/>
        <v>40836.083333333336</v>
      </c>
      <c r="K312">
        <v>1317788623</v>
      </c>
      <c r="L312" s="15">
        <f t="shared" si="1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14"/>
        <v>104.129</v>
      </c>
      <c r="S312" t="s">
        <v>8326</v>
      </c>
      <c r="T312" t="s">
        <v>8331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 t="shared" si="12"/>
        <v>40909.332638888889</v>
      </c>
      <c r="K313">
        <v>1321852592</v>
      </c>
      <c r="L313" s="15">
        <f t="shared" si="1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14"/>
        <v>104.10165000000001</v>
      </c>
      <c r="S313" t="s">
        <v>8326</v>
      </c>
      <c r="T313" t="s">
        <v>8331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 t="shared" si="12"/>
        <v>41378.877685185187</v>
      </c>
      <c r="K314">
        <v>1363381432</v>
      </c>
      <c r="L314" s="15">
        <f t="shared" si="1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14"/>
        <v>111.87499999999999</v>
      </c>
      <c r="S314" t="s">
        <v>8326</v>
      </c>
      <c r="T314" t="s">
        <v>8331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 t="shared" si="12"/>
        <v>40401.665972222225</v>
      </c>
      <c r="K315">
        <v>1277702894</v>
      </c>
      <c r="L315" s="15">
        <f t="shared" si="1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14"/>
        <v>104.73529411764706</v>
      </c>
      <c r="S315" t="s">
        <v>8326</v>
      </c>
      <c r="T315" t="s">
        <v>8331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 t="shared" si="12"/>
        <v>41334.833194444444</v>
      </c>
      <c r="K316">
        <v>1359575988</v>
      </c>
      <c r="L316" s="15">
        <f t="shared" si="1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14"/>
        <v>385.15000000000003</v>
      </c>
      <c r="S316" t="s">
        <v>8326</v>
      </c>
      <c r="T316" t="s">
        <v>8331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 t="shared" si="12"/>
        <v>41143.77238425926</v>
      </c>
      <c r="K317">
        <v>1343068334</v>
      </c>
      <c r="L317" s="15">
        <f t="shared" si="1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14"/>
        <v>101.248</v>
      </c>
      <c r="S317" t="s">
        <v>8326</v>
      </c>
      <c r="T317" t="s">
        <v>8331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 t="shared" si="12"/>
        <v>41984.207638888889</v>
      </c>
      <c r="K318">
        <v>1415398197</v>
      </c>
      <c r="L318" s="15">
        <f t="shared" si="1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14"/>
        <v>113.77333333333333</v>
      </c>
      <c r="S318" t="s">
        <v>8326</v>
      </c>
      <c r="T318" t="s">
        <v>8331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 t="shared" si="12"/>
        <v>41619.676886574074</v>
      </c>
      <c r="K319">
        <v>1384186483</v>
      </c>
      <c r="L319" s="15">
        <f t="shared" si="1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14"/>
        <v>100.80333333333333</v>
      </c>
      <c r="S319" t="s">
        <v>8326</v>
      </c>
      <c r="T319" t="s">
        <v>8331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 t="shared" si="12"/>
        <v>41359.997118055559</v>
      </c>
      <c r="K320">
        <v>1361753751</v>
      </c>
      <c r="L320" s="15">
        <f t="shared" si="1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14"/>
        <v>283.32</v>
      </c>
      <c r="S320" t="s">
        <v>8326</v>
      </c>
      <c r="T320" t="s">
        <v>8331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 t="shared" si="12"/>
        <v>40211.332638888889</v>
      </c>
      <c r="K321">
        <v>1257538029</v>
      </c>
      <c r="L321" s="15">
        <f t="shared" si="1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14"/>
        <v>112.68</v>
      </c>
      <c r="S321" t="s">
        <v>8326</v>
      </c>
      <c r="T321" t="s">
        <v>8331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 t="shared" si="12"/>
        <v>42360.958333333328</v>
      </c>
      <c r="K322">
        <v>1448284433</v>
      </c>
      <c r="L322" s="15">
        <f t="shared" si="13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14"/>
        <v>106.58000000000001</v>
      </c>
      <c r="S322" t="s">
        <v>8326</v>
      </c>
      <c r="T322" t="s">
        <v>8331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 t="shared" ref="J323:J386" si="15">(((I323/60)/60)/24)+DATE(1970,1,1)</f>
        <v>42682.488263888896</v>
      </c>
      <c r="K323">
        <v>1475577786</v>
      </c>
      <c r="L323" s="15">
        <f t="shared" ref="L323:L386" si="1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si="14"/>
        <v>102.66285714285715</v>
      </c>
      <c r="S323" t="s">
        <v>8326</v>
      </c>
      <c r="T323" t="s">
        <v>8331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 t="shared" si="15"/>
        <v>42503.57</v>
      </c>
      <c r="K324">
        <v>1460554848</v>
      </c>
      <c r="L324" s="15">
        <f t="shared" si="16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ref="Q324:Q387" si="17">(E324/D324)*100</f>
        <v>107.91200000000001</v>
      </c>
      <c r="S324" t="s">
        <v>8326</v>
      </c>
      <c r="T324" t="s">
        <v>8331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 t="shared" si="15"/>
        <v>42725.332638888889</v>
      </c>
      <c r="K325">
        <v>1479886966</v>
      </c>
      <c r="L325" s="15">
        <f t="shared" si="1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17"/>
        <v>123.07407407407408</v>
      </c>
      <c r="S325" t="s">
        <v>8326</v>
      </c>
      <c r="T325" t="s">
        <v>8331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 t="shared" si="15"/>
        <v>42217.626250000001</v>
      </c>
      <c r="K326">
        <v>1435590108</v>
      </c>
      <c r="L326" s="15">
        <f t="shared" si="1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17"/>
        <v>101.6</v>
      </c>
      <c r="S326" t="s">
        <v>8326</v>
      </c>
      <c r="T326" t="s">
        <v>8331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 t="shared" si="15"/>
        <v>42724.187881944439</v>
      </c>
      <c r="K327">
        <v>1479184233</v>
      </c>
      <c r="L327" s="15">
        <f t="shared" si="1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17"/>
        <v>104.396</v>
      </c>
      <c r="S327" t="s">
        <v>8326</v>
      </c>
      <c r="T327" t="s">
        <v>8331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 t="shared" si="15"/>
        <v>42808.956250000003</v>
      </c>
      <c r="K328">
        <v>1486625606</v>
      </c>
      <c r="L328" s="15">
        <f t="shared" si="1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17"/>
        <v>112.92973333333333</v>
      </c>
      <c r="S328" t="s">
        <v>8326</v>
      </c>
      <c r="T328" t="s">
        <v>8331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 t="shared" si="15"/>
        <v>42085.333333333328</v>
      </c>
      <c r="K329">
        <v>1424669929</v>
      </c>
      <c r="L329" s="15">
        <f t="shared" si="1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17"/>
        <v>136.4</v>
      </c>
      <c r="S329" t="s">
        <v>8326</v>
      </c>
      <c r="T329" t="s">
        <v>8331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 t="shared" si="15"/>
        <v>42309.166666666672</v>
      </c>
      <c r="K330">
        <v>1443739388</v>
      </c>
      <c r="L330" s="15">
        <f t="shared" si="1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17"/>
        <v>103.61439999999999</v>
      </c>
      <c r="S330" t="s">
        <v>8326</v>
      </c>
      <c r="T330" t="s">
        <v>8331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 t="shared" si="15"/>
        <v>42315.166666666672</v>
      </c>
      <c r="K331">
        <v>1444821127</v>
      </c>
      <c r="L331" s="15">
        <f t="shared" si="1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17"/>
        <v>105.5</v>
      </c>
      <c r="S331" t="s">
        <v>8326</v>
      </c>
      <c r="T331" t="s">
        <v>8331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 t="shared" si="15"/>
        <v>41411.165972222225</v>
      </c>
      <c r="K332">
        <v>1366028563</v>
      </c>
      <c r="L332" s="15">
        <f t="shared" si="1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17"/>
        <v>101.82857142857142</v>
      </c>
      <c r="S332" t="s">
        <v>8326</v>
      </c>
      <c r="T332" t="s">
        <v>8331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 t="shared" si="15"/>
        <v>42538.581412037034</v>
      </c>
      <c r="K333">
        <v>1463493434</v>
      </c>
      <c r="L333" s="15">
        <f t="shared" si="1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17"/>
        <v>106.60499999999999</v>
      </c>
      <c r="S333" t="s">
        <v>8326</v>
      </c>
      <c r="T333" t="s">
        <v>8331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 t="shared" si="15"/>
        <v>42305.333333333328</v>
      </c>
      <c r="K334">
        <v>1442420377</v>
      </c>
      <c r="L334" s="15">
        <f t="shared" si="1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17"/>
        <v>113.015</v>
      </c>
      <c r="S334" t="s">
        <v>8326</v>
      </c>
      <c r="T334" t="s">
        <v>8331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 t="shared" si="15"/>
        <v>42467.59480324074</v>
      </c>
      <c r="K335">
        <v>1457450191</v>
      </c>
      <c r="L335" s="15">
        <f t="shared" si="1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17"/>
        <v>125.22750000000001</v>
      </c>
      <c r="S335" t="s">
        <v>8326</v>
      </c>
      <c r="T335" t="s">
        <v>8331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 t="shared" si="15"/>
        <v>42139.791666666672</v>
      </c>
      <c r="K336">
        <v>1428423757</v>
      </c>
      <c r="L336" s="15">
        <f t="shared" si="1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17"/>
        <v>101.19</v>
      </c>
      <c r="S336" t="s">
        <v>8326</v>
      </c>
      <c r="T336" t="s">
        <v>8331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 t="shared" si="15"/>
        <v>42132.916666666672</v>
      </c>
      <c r="K337">
        <v>1428428515</v>
      </c>
      <c r="L337" s="15">
        <f t="shared" si="1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17"/>
        <v>102.76470588235294</v>
      </c>
      <c r="S337" t="s">
        <v>8326</v>
      </c>
      <c r="T337" t="s">
        <v>8331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 t="shared" si="15"/>
        <v>42321.637939814813</v>
      </c>
      <c r="K338">
        <v>1444832318</v>
      </c>
      <c r="L338" s="15">
        <f t="shared" si="1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17"/>
        <v>116.83911999999998</v>
      </c>
      <c r="S338" t="s">
        <v>8326</v>
      </c>
      <c r="T338" t="s">
        <v>8331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 t="shared" si="15"/>
        <v>42077.086898148147</v>
      </c>
      <c r="K339">
        <v>1423710308</v>
      </c>
      <c r="L339" s="15">
        <f t="shared" si="1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17"/>
        <v>101.16833333333335</v>
      </c>
      <c r="S339" t="s">
        <v>8326</v>
      </c>
      <c r="T339" t="s">
        <v>8331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 t="shared" si="15"/>
        <v>42616.041666666672</v>
      </c>
      <c r="K340">
        <v>1468001290</v>
      </c>
      <c r="L340" s="15">
        <f t="shared" si="1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17"/>
        <v>110.13360000000002</v>
      </c>
      <c r="S340" t="s">
        <v>8326</v>
      </c>
      <c r="T340" t="s">
        <v>8331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 t="shared" si="15"/>
        <v>42123.760046296295</v>
      </c>
      <c r="K341">
        <v>1427739268</v>
      </c>
      <c r="L341" s="15">
        <f t="shared" si="1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17"/>
        <v>108.08333333333333</v>
      </c>
      <c r="S341" t="s">
        <v>8326</v>
      </c>
      <c r="T341" t="s">
        <v>8331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 t="shared" si="15"/>
        <v>42802.875</v>
      </c>
      <c r="K342">
        <v>1486397007</v>
      </c>
      <c r="L342" s="15">
        <f t="shared" si="1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17"/>
        <v>125.02285714285715</v>
      </c>
      <c r="S342" t="s">
        <v>8326</v>
      </c>
      <c r="T342" t="s">
        <v>8331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 t="shared" si="15"/>
        <v>41913.165972222225</v>
      </c>
      <c r="K343">
        <v>1410555998</v>
      </c>
      <c r="L343" s="15">
        <f t="shared" si="1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17"/>
        <v>106.71428571428572</v>
      </c>
      <c r="S343" t="s">
        <v>8326</v>
      </c>
      <c r="T343" t="s">
        <v>8331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 t="shared" si="15"/>
        <v>42489.780844907407</v>
      </c>
      <c r="K344">
        <v>1459363465</v>
      </c>
      <c r="L344" s="15">
        <f t="shared" si="1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17"/>
        <v>100.36639999999998</v>
      </c>
      <c r="S344" t="s">
        <v>8326</v>
      </c>
      <c r="T344" t="s">
        <v>8331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 t="shared" si="15"/>
        <v>41957.125</v>
      </c>
      <c r="K345">
        <v>1413308545</v>
      </c>
      <c r="L345" s="15">
        <f t="shared" si="1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17"/>
        <v>102.02863333333335</v>
      </c>
      <c r="S345" t="s">
        <v>8326</v>
      </c>
      <c r="T345" t="s">
        <v>8331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 t="shared" si="15"/>
        <v>42156.097222222219</v>
      </c>
      <c r="K346">
        <v>1429312694</v>
      </c>
      <c r="L346" s="15">
        <f t="shared" si="1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17"/>
        <v>102.08358208955224</v>
      </c>
      <c r="S346" t="s">
        <v>8326</v>
      </c>
      <c r="T346" t="s">
        <v>8331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 t="shared" si="15"/>
        <v>42144.944328703699</v>
      </c>
      <c r="K347">
        <v>1429569590</v>
      </c>
      <c r="L347" s="15">
        <f t="shared" si="1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17"/>
        <v>123.27586206896552</v>
      </c>
      <c r="S347" t="s">
        <v>8326</v>
      </c>
      <c r="T347" t="s">
        <v>8331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 t="shared" si="15"/>
        <v>42291.500243055561</v>
      </c>
      <c r="K348">
        <v>1442232021</v>
      </c>
      <c r="L348" s="15">
        <f t="shared" si="1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17"/>
        <v>170.28880000000001</v>
      </c>
      <c r="S348" t="s">
        <v>8326</v>
      </c>
      <c r="T348" t="s">
        <v>8331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 t="shared" si="15"/>
        <v>42322.537141203706</v>
      </c>
      <c r="K349">
        <v>1444910009</v>
      </c>
      <c r="L349" s="15">
        <f t="shared" si="1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17"/>
        <v>111.59049999999999</v>
      </c>
      <c r="S349" t="s">
        <v>8326</v>
      </c>
      <c r="T349" t="s">
        <v>8331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 t="shared" si="15"/>
        <v>42237.58699074074</v>
      </c>
      <c r="K350">
        <v>1437573916</v>
      </c>
      <c r="L350" s="15">
        <f t="shared" si="1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17"/>
        <v>103</v>
      </c>
      <c r="S350" t="s">
        <v>8326</v>
      </c>
      <c r="T350" t="s">
        <v>8331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 t="shared" si="15"/>
        <v>42790.498935185184</v>
      </c>
      <c r="K351">
        <v>1485345508</v>
      </c>
      <c r="L351" s="15">
        <f t="shared" si="1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17"/>
        <v>106.63570159857905</v>
      </c>
      <c r="S351" t="s">
        <v>8326</v>
      </c>
      <c r="T351" t="s">
        <v>8331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 t="shared" si="15"/>
        <v>42624.165972222225</v>
      </c>
      <c r="K352">
        <v>1470274509</v>
      </c>
      <c r="L352" s="15">
        <f t="shared" si="1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17"/>
        <v>114.75999999999999</v>
      </c>
      <c r="S352" t="s">
        <v>8326</v>
      </c>
      <c r="T352" t="s">
        <v>8331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 t="shared" si="15"/>
        <v>42467.923078703709</v>
      </c>
      <c r="K353">
        <v>1456614554</v>
      </c>
      <c r="L353" s="15">
        <f t="shared" si="1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17"/>
        <v>127.34117647058822</v>
      </c>
      <c r="S353" t="s">
        <v>8326</v>
      </c>
      <c r="T353" t="s">
        <v>8331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 t="shared" si="15"/>
        <v>41920.167453703703</v>
      </c>
      <c r="K354">
        <v>1410148868</v>
      </c>
      <c r="L354" s="15">
        <f t="shared" si="1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17"/>
        <v>116.56</v>
      </c>
      <c r="S354" t="s">
        <v>8326</v>
      </c>
      <c r="T354" t="s">
        <v>8331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 t="shared" si="15"/>
        <v>42327.833553240736</v>
      </c>
      <c r="K355">
        <v>1445367619</v>
      </c>
      <c r="L355" s="15">
        <f t="shared" si="1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17"/>
        <v>108.61819426615318</v>
      </c>
      <c r="S355" t="s">
        <v>8326</v>
      </c>
      <c r="T355" t="s">
        <v>8331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 t="shared" si="15"/>
        <v>42468.786122685182</v>
      </c>
      <c r="K356">
        <v>1457553121</v>
      </c>
      <c r="L356" s="15">
        <f t="shared" si="1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17"/>
        <v>103.94285714285714</v>
      </c>
      <c r="S356" t="s">
        <v>8326</v>
      </c>
      <c r="T356" t="s">
        <v>8331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 t="shared" si="15"/>
        <v>41974.3355787037</v>
      </c>
      <c r="K357">
        <v>1414738994</v>
      </c>
      <c r="L357" s="15">
        <f t="shared" si="1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17"/>
        <v>116.25714285714285</v>
      </c>
      <c r="S357" t="s">
        <v>8326</v>
      </c>
      <c r="T357" t="s">
        <v>8331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 t="shared" si="15"/>
        <v>42445.761493055557</v>
      </c>
      <c r="K358">
        <v>1455563793</v>
      </c>
      <c r="L358" s="15">
        <f t="shared" si="1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17"/>
        <v>102.69239999999999</v>
      </c>
      <c r="S358" t="s">
        <v>8326</v>
      </c>
      <c r="T358" t="s">
        <v>8331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 t="shared" si="15"/>
        <v>42118.222187499996</v>
      </c>
      <c r="K359">
        <v>1426396797</v>
      </c>
      <c r="L359" s="15">
        <f t="shared" si="1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17"/>
        <v>174</v>
      </c>
      <c r="S359" t="s">
        <v>8326</v>
      </c>
      <c r="T359" t="s">
        <v>8331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 t="shared" si="15"/>
        <v>42536.625</v>
      </c>
      <c r="K360">
        <v>1463517521</v>
      </c>
      <c r="L360" s="15">
        <f t="shared" si="1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17"/>
        <v>103.08800000000001</v>
      </c>
      <c r="S360" t="s">
        <v>8326</v>
      </c>
      <c r="T360" t="s">
        <v>8331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 t="shared" si="15"/>
        <v>41957.216666666667</v>
      </c>
      <c r="K361">
        <v>1414028490</v>
      </c>
      <c r="L361" s="15">
        <f t="shared" si="1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17"/>
        <v>104.85537190082646</v>
      </c>
      <c r="S361" t="s">
        <v>8326</v>
      </c>
      <c r="T361" t="s">
        <v>8331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 t="shared" si="15"/>
        <v>42208.132638888885</v>
      </c>
      <c r="K362">
        <v>1433799180</v>
      </c>
      <c r="L362" s="15">
        <f t="shared" si="1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17"/>
        <v>101.375</v>
      </c>
      <c r="S362" t="s">
        <v>8326</v>
      </c>
      <c r="T362" t="s">
        <v>8331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 t="shared" si="15"/>
        <v>41966.042893518519</v>
      </c>
      <c r="K363">
        <v>1414108906</v>
      </c>
      <c r="L363" s="15">
        <f t="shared" si="1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17"/>
        <v>111.07699999999998</v>
      </c>
      <c r="S363" t="s">
        <v>8326</v>
      </c>
      <c r="T363" t="s">
        <v>8331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 t="shared" si="15"/>
        <v>41859</v>
      </c>
      <c r="K364">
        <v>1405573391</v>
      </c>
      <c r="L364" s="15">
        <f t="shared" si="1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17"/>
        <v>124.15933781686496</v>
      </c>
      <c r="S364" t="s">
        <v>8326</v>
      </c>
      <c r="T364" t="s">
        <v>8331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 t="shared" si="15"/>
        <v>40300.806944444441</v>
      </c>
      <c r="K365">
        <v>1268934736</v>
      </c>
      <c r="L365" s="15">
        <f t="shared" si="1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17"/>
        <v>101.33333333333334</v>
      </c>
      <c r="S365" t="s">
        <v>8326</v>
      </c>
      <c r="T365" t="s">
        <v>8331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 t="shared" si="15"/>
        <v>41811.165972222225</v>
      </c>
      <c r="K366">
        <v>1400704672</v>
      </c>
      <c r="L366" s="15">
        <f t="shared" si="1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17"/>
        <v>110.16142857142856</v>
      </c>
      <c r="S366" t="s">
        <v>8326</v>
      </c>
      <c r="T366" t="s">
        <v>8331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 t="shared" si="15"/>
        <v>41698.606469907405</v>
      </c>
      <c r="K367">
        <v>1391005999</v>
      </c>
      <c r="L367" s="15">
        <f t="shared" si="1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17"/>
        <v>103.97333333333334</v>
      </c>
      <c r="S367" t="s">
        <v>8326</v>
      </c>
      <c r="T367" t="s">
        <v>8331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 t="shared" si="15"/>
        <v>41049.793032407404</v>
      </c>
      <c r="K368">
        <v>1334948518</v>
      </c>
      <c r="L368" s="15">
        <f t="shared" si="1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17"/>
        <v>101.31578947368421</v>
      </c>
      <c r="S368" t="s">
        <v>8326</v>
      </c>
      <c r="T368" t="s">
        <v>8331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 t="shared" si="15"/>
        <v>41395.207638888889</v>
      </c>
      <c r="K369">
        <v>1363960278</v>
      </c>
      <c r="L369" s="15">
        <f t="shared" si="1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17"/>
        <v>103.3501</v>
      </c>
      <c r="S369" t="s">
        <v>8326</v>
      </c>
      <c r="T369" t="s">
        <v>8331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 t="shared" si="15"/>
        <v>42078.563912037032</v>
      </c>
      <c r="K370">
        <v>1423405922</v>
      </c>
      <c r="L370" s="15">
        <f t="shared" si="1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17"/>
        <v>104.11200000000001</v>
      </c>
      <c r="S370" t="s">
        <v>8326</v>
      </c>
      <c r="T370" t="s">
        <v>8331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 t="shared" si="15"/>
        <v>40923.551724537036</v>
      </c>
      <c r="K371">
        <v>1324041269</v>
      </c>
      <c r="L371" s="15">
        <f t="shared" si="1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17"/>
        <v>110.15569230769231</v>
      </c>
      <c r="S371" t="s">
        <v>8326</v>
      </c>
      <c r="T371" t="s">
        <v>8331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 t="shared" si="15"/>
        <v>42741.795138888891</v>
      </c>
      <c r="K372">
        <v>1481137500</v>
      </c>
      <c r="L372" s="15">
        <f t="shared" si="1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17"/>
        <v>122.02</v>
      </c>
      <c r="S372" t="s">
        <v>8326</v>
      </c>
      <c r="T372" t="s">
        <v>8331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 t="shared" si="15"/>
        <v>41306.767812500002</v>
      </c>
      <c r="K373">
        <v>1355855139</v>
      </c>
      <c r="L373" s="15">
        <f t="shared" si="1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17"/>
        <v>114.16866666666667</v>
      </c>
      <c r="S373" t="s">
        <v>8326</v>
      </c>
      <c r="T373" t="s">
        <v>8331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 t="shared" si="15"/>
        <v>42465.666666666672</v>
      </c>
      <c r="K374">
        <v>1456408244</v>
      </c>
      <c r="L374" s="15">
        <f t="shared" si="1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17"/>
        <v>125.33333333333334</v>
      </c>
      <c r="S374" t="s">
        <v>8326</v>
      </c>
      <c r="T374" t="s">
        <v>8331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 t="shared" si="15"/>
        <v>41108.91201388889</v>
      </c>
      <c r="K375">
        <v>1340056398</v>
      </c>
      <c r="L375" s="15">
        <f t="shared" si="1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17"/>
        <v>106.66666666666667</v>
      </c>
      <c r="S375" t="s">
        <v>8326</v>
      </c>
      <c r="T375" t="s">
        <v>8331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 t="shared" si="15"/>
        <v>40802.889247685183</v>
      </c>
      <c r="K376">
        <v>1312320031</v>
      </c>
      <c r="L376" s="15">
        <f t="shared" si="1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17"/>
        <v>130.65</v>
      </c>
      <c r="S376" t="s">
        <v>8326</v>
      </c>
      <c r="T376" t="s">
        <v>8331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 t="shared" si="15"/>
        <v>41699.720833333333</v>
      </c>
      <c r="K377">
        <v>1390088311</v>
      </c>
      <c r="L377" s="15">
        <f t="shared" si="1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17"/>
        <v>120</v>
      </c>
      <c r="S377" t="s">
        <v>8326</v>
      </c>
      <c r="T377" t="s">
        <v>8331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 t="shared" si="15"/>
        <v>42607.452731481477</v>
      </c>
      <c r="K378">
        <v>1469443916</v>
      </c>
      <c r="L378" s="15">
        <f t="shared" si="1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17"/>
        <v>105.9591836734694</v>
      </c>
      <c r="S378" t="s">
        <v>8326</v>
      </c>
      <c r="T378" t="s">
        <v>8331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 t="shared" si="15"/>
        <v>42322.292361111111</v>
      </c>
      <c r="K379">
        <v>1444888868</v>
      </c>
      <c r="L379" s="15">
        <f t="shared" si="1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17"/>
        <v>114.39999999999999</v>
      </c>
      <c r="S379" t="s">
        <v>8326</v>
      </c>
      <c r="T379" t="s">
        <v>8331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 t="shared" si="15"/>
        <v>42394.994444444441</v>
      </c>
      <c r="K380">
        <v>1451655808</v>
      </c>
      <c r="L380" s="15">
        <f t="shared" si="1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17"/>
        <v>111.76666666666665</v>
      </c>
      <c r="S380" t="s">
        <v>8326</v>
      </c>
      <c r="T380" t="s">
        <v>8331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 t="shared" si="15"/>
        <v>41032.688333333332</v>
      </c>
      <c r="K381">
        <v>1332174672</v>
      </c>
      <c r="L381" s="15">
        <f t="shared" si="1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17"/>
        <v>116.08000000000001</v>
      </c>
      <c r="S381" t="s">
        <v>8326</v>
      </c>
      <c r="T381" t="s">
        <v>8331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 t="shared" si="15"/>
        <v>42392.719814814816</v>
      </c>
      <c r="K382">
        <v>1451409392</v>
      </c>
      <c r="L382" s="15">
        <f t="shared" si="1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17"/>
        <v>141.5</v>
      </c>
      <c r="S382" t="s">
        <v>8326</v>
      </c>
      <c r="T382" t="s">
        <v>8331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 t="shared" si="15"/>
        <v>41120.208333333336</v>
      </c>
      <c r="K383">
        <v>1340642717</v>
      </c>
      <c r="L383" s="15">
        <f t="shared" si="1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17"/>
        <v>104.72999999999999</v>
      </c>
      <c r="S383" t="s">
        <v>8326</v>
      </c>
      <c r="T383" t="s">
        <v>8331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 t="shared" si="15"/>
        <v>41158.709490740745</v>
      </c>
      <c r="K384">
        <v>1345741300</v>
      </c>
      <c r="L384" s="15">
        <f t="shared" si="1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17"/>
        <v>255.83333333333331</v>
      </c>
      <c r="S384" t="s">
        <v>8326</v>
      </c>
      <c r="T384" t="s">
        <v>8331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 t="shared" si="15"/>
        <v>41778.117581018516</v>
      </c>
      <c r="K385">
        <v>1398480559</v>
      </c>
      <c r="L385" s="15">
        <f t="shared" si="1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17"/>
        <v>206.70670670670671</v>
      </c>
      <c r="S385" t="s">
        <v>8326</v>
      </c>
      <c r="T385" t="s">
        <v>8331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 t="shared" si="15"/>
        <v>42010.781793981485</v>
      </c>
      <c r="K386">
        <v>1417977947</v>
      </c>
      <c r="L386" s="15">
        <f t="shared" si="1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17"/>
        <v>112.105</v>
      </c>
      <c r="S386" t="s">
        <v>8326</v>
      </c>
      <c r="T386" t="s">
        <v>8331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 t="shared" ref="J387:J450" si="18">(((I387/60)/60)/24)+DATE(1970,1,1)</f>
        <v>41964.626168981486</v>
      </c>
      <c r="K387">
        <v>1413986501</v>
      </c>
      <c r="L387" s="15">
        <f t="shared" ref="L387:L450" si="1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si="17"/>
        <v>105.982</v>
      </c>
      <c r="S387" t="s">
        <v>8326</v>
      </c>
      <c r="T387" t="s">
        <v>8331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 t="shared" si="18"/>
        <v>42226.951284722221</v>
      </c>
      <c r="K388">
        <v>1437950991</v>
      </c>
      <c r="L388" s="15">
        <f t="shared" si="1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ref="Q388:Q451" si="20">(E388/D388)*100</f>
        <v>100.16666666666667</v>
      </c>
      <c r="S388" t="s">
        <v>8326</v>
      </c>
      <c r="T388" t="s">
        <v>8331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 t="shared" si="18"/>
        <v>42231.25</v>
      </c>
      <c r="K389">
        <v>1436976858</v>
      </c>
      <c r="L389" s="15">
        <f t="shared" si="1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20"/>
        <v>213.98947368421051</v>
      </c>
      <c r="S389" t="s">
        <v>8326</v>
      </c>
      <c r="T389" t="s">
        <v>8331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 t="shared" si="18"/>
        <v>42579.076157407413</v>
      </c>
      <c r="K390">
        <v>1467078580</v>
      </c>
      <c r="L390" s="15">
        <f t="shared" si="1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20"/>
        <v>126.16000000000001</v>
      </c>
      <c r="S390" t="s">
        <v>8326</v>
      </c>
      <c r="T390" t="s">
        <v>8331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 t="shared" si="18"/>
        <v>41705.957638888889</v>
      </c>
      <c r="K391">
        <v>1391477450</v>
      </c>
      <c r="L391" s="15">
        <f t="shared" si="1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20"/>
        <v>181.53547058823528</v>
      </c>
      <c r="S391" t="s">
        <v>8326</v>
      </c>
      <c r="T391" t="s">
        <v>8331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 t="shared" si="18"/>
        <v>42132.036712962959</v>
      </c>
      <c r="K392">
        <v>1429318372</v>
      </c>
      <c r="L392" s="15">
        <f t="shared" si="1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20"/>
        <v>100</v>
      </c>
      <c r="S392" t="s">
        <v>8326</v>
      </c>
      <c r="T392" t="s">
        <v>8331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 t="shared" si="18"/>
        <v>40895.040972222225</v>
      </c>
      <c r="K393">
        <v>1321578051</v>
      </c>
      <c r="L393" s="15">
        <f t="shared" si="1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20"/>
        <v>100.61</v>
      </c>
      <c r="S393" t="s">
        <v>8326</v>
      </c>
      <c r="T393" t="s">
        <v>8331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 t="shared" si="18"/>
        <v>40794.125</v>
      </c>
      <c r="K394">
        <v>1312823571</v>
      </c>
      <c r="L394" s="15">
        <f t="shared" si="1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20"/>
        <v>100.9027027027027</v>
      </c>
      <c r="S394" t="s">
        <v>8326</v>
      </c>
      <c r="T394" t="s">
        <v>8331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 t="shared" si="18"/>
        <v>41557.708935185183</v>
      </c>
      <c r="K395">
        <v>1378746052</v>
      </c>
      <c r="L395" s="15">
        <f t="shared" si="1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20"/>
        <v>110.446</v>
      </c>
      <c r="S395" t="s">
        <v>8326</v>
      </c>
      <c r="T395" t="s">
        <v>8331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 t="shared" si="18"/>
        <v>42477.776412037041</v>
      </c>
      <c r="K396">
        <v>1455737882</v>
      </c>
      <c r="L396" s="15">
        <f t="shared" si="1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20"/>
        <v>111.8936170212766</v>
      </c>
      <c r="S396" t="s">
        <v>8326</v>
      </c>
      <c r="T396" t="s">
        <v>8331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 t="shared" si="18"/>
        <v>41026.897222222222</v>
      </c>
      <c r="K397">
        <v>1332452960</v>
      </c>
      <c r="L397" s="15">
        <f t="shared" si="1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20"/>
        <v>108.04450000000001</v>
      </c>
      <c r="S397" t="s">
        <v>8326</v>
      </c>
      <c r="T397" t="s">
        <v>8331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 t="shared" si="18"/>
        <v>41097.564884259256</v>
      </c>
      <c r="K398">
        <v>1340372006</v>
      </c>
      <c r="L398" s="15">
        <f t="shared" si="1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20"/>
        <v>106.66666666666667</v>
      </c>
      <c r="S398" t="s">
        <v>8326</v>
      </c>
      <c r="T398" t="s">
        <v>8331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 t="shared" si="18"/>
        <v>40422.155555555553</v>
      </c>
      <c r="K399">
        <v>1279651084</v>
      </c>
      <c r="L399" s="15">
        <f t="shared" si="1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20"/>
        <v>103.90027322404372</v>
      </c>
      <c r="S399" t="s">
        <v>8326</v>
      </c>
      <c r="T399" t="s">
        <v>8331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 t="shared" si="18"/>
        <v>42123.793124999997</v>
      </c>
      <c r="K400">
        <v>1426446126</v>
      </c>
      <c r="L400" s="15">
        <f t="shared" si="1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20"/>
        <v>125.16000000000001</v>
      </c>
      <c r="S400" t="s">
        <v>8326</v>
      </c>
      <c r="T400" t="s">
        <v>8331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 t="shared" si="18"/>
        <v>42718.5</v>
      </c>
      <c r="K401">
        <v>1479070867</v>
      </c>
      <c r="L401" s="15">
        <f t="shared" si="1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20"/>
        <v>106.80499999999999</v>
      </c>
      <c r="S401" t="s">
        <v>8326</v>
      </c>
      <c r="T401" t="s">
        <v>8331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 t="shared" si="18"/>
        <v>41776.145833333336</v>
      </c>
      <c r="K402">
        <v>1397661347</v>
      </c>
      <c r="L402" s="15">
        <f t="shared" si="1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20"/>
        <v>112.30249999999999</v>
      </c>
      <c r="S402" t="s">
        <v>8326</v>
      </c>
      <c r="T402" t="s">
        <v>8331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 t="shared" si="18"/>
        <v>40762.842245370368</v>
      </c>
      <c r="K403">
        <v>1310155970</v>
      </c>
      <c r="L403" s="15">
        <f t="shared" si="1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20"/>
        <v>103.812</v>
      </c>
      <c r="S403" t="s">
        <v>8326</v>
      </c>
      <c r="T403" t="s">
        <v>8331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 t="shared" si="18"/>
        <v>42313.58121527778</v>
      </c>
      <c r="K404">
        <v>1444913817</v>
      </c>
      <c r="L404" s="15">
        <f t="shared" si="1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20"/>
        <v>141.65</v>
      </c>
      <c r="S404" t="s">
        <v>8326</v>
      </c>
      <c r="T404" t="s">
        <v>8331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 t="shared" si="18"/>
        <v>40765.297222222223</v>
      </c>
      <c r="K405">
        <v>1308900441</v>
      </c>
      <c r="L405" s="15">
        <f t="shared" si="1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20"/>
        <v>105.25999999999999</v>
      </c>
      <c r="S405" t="s">
        <v>8326</v>
      </c>
      <c r="T405" t="s">
        <v>8331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 t="shared" si="18"/>
        <v>41675.961111111108</v>
      </c>
      <c r="K406">
        <v>1389107062</v>
      </c>
      <c r="L406" s="15">
        <f t="shared" si="1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20"/>
        <v>103.09142857142857</v>
      </c>
      <c r="S406" t="s">
        <v>8326</v>
      </c>
      <c r="T406" t="s">
        <v>8331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 t="shared" si="18"/>
        <v>41704.08494212963</v>
      </c>
      <c r="K407">
        <v>1391479339</v>
      </c>
      <c r="L407" s="15">
        <f t="shared" si="1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20"/>
        <v>107.65957446808511</v>
      </c>
      <c r="S407" t="s">
        <v>8326</v>
      </c>
      <c r="T407" t="s">
        <v>8331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 t="shared" si="18"/>
        <v>40672.249305555553</v>
      </c>
      <c r="K408">
        <v>1301975637</v>
      </c>
      <c r="L408" s="15">
        <f t="shared" si="1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20"/>
        <v>107.70464285714286</v>
      </c>
      <c r="S408" t="s">
        <v>8326</v>
      </c>
      <c r="T408" t="s">
        <v>8331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 t="shared" si="18"/>
        <v>40866.912615740745</v>
      </c>
      <c r="K409">
        <v>1316552050</v>
      </c>
      <c r="L409" s="15">
        <f t="shared" si="1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20"/>
        <v>101.55000000000001</v>
      </c>
      <c r="S409" t="s">
        <v>8326</v>
      </c>
      <c r="T409" t="s">
        <v>8331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 t="shared" si="18"/>
        <v>41583.777662037035</v>
      </c>
      <c r="K410">
        <v>1380217190</v>
      </c>
      <c r="L410" s="15">
        <f t="shared" si="1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20"/>
        <v>101.43766666666667</v>
      </c>
      <c r="S410" t="s">
        <v>8326</v>
      </c>
      <c r="T410" t="s">
        <v>8331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 t="shared" si="18"/>
        <v>42573.862777777773</v>
      </c>
      <c r="K411">
        <v>1466628144</v>
      </c>
      <c r="L411" s="15">
        <f t="shared" si="1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20"/>
        <v>136.80000000000001</v>
      </c>
      <c r="S411" t="s">
        <v>8326</v>
      </c>
      <c r="T411" t="s">
        <v>8331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 t="shared" si="18"/>
        <v>42173.981446759266</v>
      </c>
      <c r="K412">
        <v>1429486397</v>
      </c>
      <c r="L412" s="15">
        <f t="shared" si="1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20"/>
        <v>128.29999999999998</v>
      </c>
      <c r="S412" t="s">
        <v>8326</v>
      </c>
      <c r="T412" t="s">
        <v>8331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 t="shared" si="18"/>
        <v>41630.208333333336</v>
      </c>
      <c r="K413">
        <v>1384920804</v>
      </c>
      <c r="L413" s="15">
        <f t="shared" si="1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20"/>
        <v>101.05</v>
      </c>
      <c r="S413" t="s">
        <v>8326</v>
      </c>
      <c r="T413" t="s">
        <v>8331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 t="shared" si="18"/>
        <v>41115.742800925924</v>
      </c>
      <c r="K414">
        <v>1341856178</v>
      </c>
      <c r="L414" s="15">
        <f t="shared" si="1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20"/>
        <v>126.84</v>
      </c>
      <c r="S414" t="s">
        <v>8326</v>
      </c>
      <c r="T414" t="s">
        <v>8331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 t="shared" si="18"/>
        <v>41109.877442129626</v>
      </c>
      <c r="K415">
        <v>1340139811</v>
      </c>
      <c r="L415" s="15">
        <f t="shared" si="1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20"/>
        <v>105.0859375</v>
      </c>
      <c r="S415" t="s">
        <v>8326</v>
      </c>
      <c r="T415" t="s">
        <v>8331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 t="shared" si="18"/>
        <v>41559.063252314816</v>
      </c>
      <c r="K416">
        <v>1378949465</v>
      </c>
      <c r="L416" s="15">
        <f t="shared" si="1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20"/>
        <v>102.85405405405406</v>
      </c>
      <c r="S416" t="s">
        <v>8326</v>
      </c>
      <c r="T416" t="s">
        <v>8331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 t="shared" si="18"/>
        <v>41929.5</v>
      </c>
      <c r="K417">
        <v>1411417602</v>
      </c>
      <c r="L417" s="15">
        <f t="shared" si="19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20"/>
        <v>102.14714285714285</v>
      </c>
      <c r="S417" t="s">
        <v>8326</v>
      </c>
      <c r="T417" t="s">
        <v>8331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 t="shared" si="18"/>
        <v>41678.396192129629</v>
      </c>
      <c r="K418">
        <v>1389259831</v>
      </c>
      <c r="L418" s="15">
        <f t="shared" si="1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20"/>
        <v>120.21700000000001</v>
      </c>
      <c r="S418" t="s">
        <v>8326</v>
      </c>
      <c r="T418" t="s">
        <v>8331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 t="shared" si="18"/>
        <v>41372.189583333333</v>
      </c>
      <c r="K419">
        <v>1364426260</v>
      </c>
      <c r="L419" s="15">
        <f t="shared" si="1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20"/>
        <v>100.24761904761905</v>
      </c>
      <c r="S419" t="s">
        <v>8326</v>
      </c>
      <c r="T419" t="s">
        <v>8331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 t="shared" si="18"/>
        <v>42208.282372685186</v>
      </c>
      <c r="K420">
        <v>1435041997</v>
      </c>
      <c r="L420" s="15">
        <f t="shared" si="1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20"/>
        <v>100.63392857142857</v>
      </c>
      <c r="S420" t="s">
        <v>8326</v>
      </c>
      <c r="T420" t="s">
        <v>8331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 t="shared" si="18"/>
        <v>41454.842442129629</v>
      </c>
      <c r="K421">
        <v>1367352787</v>
      </c>
      <c r="L421" s="15">
        <f t="shared" si="1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20"/>
        <v>100.4375</v>
      </c>
      <c r="S421" t="s">
        <v>8326</v>
      </c>
      <c r="T421" t="s">
        <v>8331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 t="shared" si="18"/>
        <v>41712.194803240738</v>
      </c>
      <c r="K422">
        <v>1392183631</v>
      </c>
      <c r="L422" s="15">
        <f t="shared" si="19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20"/>
        <v>0.43939393939393934</v>
      </c>
      <c r="S422" t="s">
        <v>8326</v>
      </c>
      <c r="T422" t="s">
        <v>8332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 t="shared" si="18"/>
        <v>42237.491388888884</v>
      </c>
      <c r="K423">
        <v>1434973656</v>
      </c>
      <c r="L423" s="15">
        <f t="shared" si="1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20"/>
        <v>2.0066666666666668</v>
      </c>
      <c r="S423" t="s">
        <v>8326</v>
      </c>
      <c r="T423" t="s">
        <v>8332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 t="shared" si="18"/>
        <v>41893.260381944441</v>
      </c>
      <c r="K424">
        <v>1407824097</v>
      </c>
      <c r="L424" s="15">
        <f t="shared" si="1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20"/>
        <v>1.075</v>
      </c>
      <c r="S424" t="s">
        <v>8326</v>
      </c>
      <c r="T424" t="s">
        <v>8332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 t="shared" si="18"/>
        <v>41430.92627314815</v>
      </c>
      <c r="K425">
        <v>1367878430</v>
      </c>
      <c r="L425" s="15">
        <f t="shared" si="1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20"/>
        <v>0.76500000000000001</v>
      </c>
      <c r="S425" t="s">
        <v>8326</v>
      </c>
      <c r="T425" t="s">
        <v>8332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 t="shared" si="18"/>
        <v>40994.334479166668</v>
      </c>
      <c r="K426">
        <v>1327568499</v>
      </c>
      <c r="L426" s="15">
        <f t="shared" si="1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20"/>
        <v>6.7966666666666677</v>
      </c>
      <c r="S426" t="s">
        <v>8326</v>
      </c>
      <c r="T426" t="s">
        <v>8332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 t="shared" si="18"/>
        <v>42335.902824074074</v>
      </c>
      <c r="K427">
        <v>1443472804</v>
      </c>
      <c r="L427" s="15">
        <f t="shared" si="1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20"/>
        <v>1.2E-2</v>
      </c>
      <c r="S427" t="s">
        <v>8326</v>
      </c>
      <c r="T427" t="s">
        <v>8332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 t="shared" si="18"/>
        <v>42430.711967592593</v>
      </c>
      <c r="K428">
        <v>1454259914</v>
      </c>
      <c r="L428" s="15">
        <f t="shared" si="1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20"/>
        <v>1.3299999999999998</v>
      </c>
      <c r="S428" t="s">
        <v>8326</v>
      </c>
      <c r="T428" t="s">
        <v>8332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 t="shared" si="18"/>
        <v>42299.790972222225</v>
      </c>
      <c r="K429">
        <v>1444340940</v>
      </c>
      <c r="L429" s="15">
        <f t="shared" si="1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20"/>
        <v>0</v>
      </c>
      <c r="S429" t="s">
        <v>8326</v>
      </c>
      <c r="T429" t="s">
        <v>8332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 t="shared" si="18"/>
        <v>41806.916666666664</v>
      </c>
      <c r="K430">
        <v>1400523845</v>
      </c>
      <c r="L430" s="15">
        <f t="shared" si="1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20"/>
        <v>5.6333333333333329</v>
      </c>
      <c r="S430" t="s">
        <v>8326</v>
      </c>
      <c r="T430" t="s">
        <v>8332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 t="shared" si="18"/>
        <v>40144.207638888889</v>
      </c>
      <c r="K431">
        <v>1252964282</v>
      </c>
      <c r="L431" s="15">
        <f t="shared" si="1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20"/>
        <v>0</v>
      </c>
      <c r="S431" t="s">
        <v>8326</v>
      </c>
      <c r="T431" t="s">
        <v>8332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 t="shared" si="18"/>
        <v>41528.107256944444</v>
      </c>
      <c r="K432">
        <v>1377570867</v>
      </c>
      <c r="L432" s="15">
        <f t="shared" si="1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20"/>
        <v>2.4</v>
      </c>
      <c r="S432" t="s">
        <v>8326</v>
      </c>
      <c r="T432" t="s">
        <v>8332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 t="shared" si="18"/>
        <v>42556.871331018512</v>
      </c>
      <c r="K433">
        <v>1465160083</v>
      </c>
      <c r="L433" s="15">
        <f t="shared" si="1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20"/>
        <v>13.833333333333334</v>
      </c>
      <c r="S433" t="s">
        <v>8326</v>
      </c>
      <c r="T433" t="s">
        <v>8332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 t="shared" si="18"/>
        <v>42298.726631944446</v>
      </c>
      <c r="K434">
        <v>1440264381</v>
      </c>
      <c r="L434" s="15">
        <f t="shared" si="1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20"/>
        <v>9.5</v>
      </c>
      <c r="S434" t="s">
        <v>8326</v>
      </c>
      <c r="T434" t="s">
        <v>8332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 t="shared" si="18"/>
        <v>42288.629884259266</v>
      </c>
      <c r="K435">
        <v>1439392022</v>
      </c>
      <c r="L435" s="15">
        <f t="shared" si="1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20"/>
        <v>0</v>
      </c>
      <c r="S435" t="s">
        <v>8326</v>
      </c>
      <c r="T435" t="s">
        <v>8332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 t="shared" si="18"/>
        <v>41609.876180555555</v>
      </c>
      <c r="K436">
        <v>1383076902</v>
      </c>
      <c r="L436" s="15">
        <f t="shared" si="1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20"/>
        <v>5</v>
      </c>
      <c r="S436" t="s">
        <v>8326</v>
      </c>
      <c r="T436" t="s">
        <v>8332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 t="shared" si="18"/>
        <v>41530.747453703705</v>
      </c>
      <c r="K437">
        <v>1376502980</v>
      </c>
      <c r="L437" s="15">
        <f t="shared" si="1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20"/>
        <v>2.7272727272727275E-3</v>
      </c>
      <c r="S437" t="s">
        <v>8326</v>
      </c>
      <c r="T437" t="s">
        <v>8332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 t="shared" si="18"/>
        <v>41486.36241898148</v>
      </c>
      <c r="K438">
        <v>1372668113</v>
      </c>
      <c r="L438" s="15">
        <f t="shared" si="19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20"/>
        <v>0</v>
      </c>
      <c r="S438" t="s">
        <v>8326</v>
      </c>
      <c r="T438" t="s">
        <v>8332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 t="shared" si="18"/>
        <v>42651.31858796296</v>
      </c>
      <c r="K439">
        <v>1470728326</v>
      </c>
      <c r="L439" s="15">
        <f t="shared" si="19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20"/>
        <v>0</v>
      </c>
      <c r="S439" t="s">
        <v>8326</v>
      </c>
      <c r="T439" t="s">
        <v>8332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 t="shared" si="18"/>
        <v>42326.302754629629</v>
      </c>
      <c r="K440">
        <v>1445235358</v>
      </c>
      <c r="L440" s="15">
        <f t="shared" si="1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20"/>
        <v>9.379999999999999</v>
      </c>
      <c r="S440" t="s">
        <v>8326</v>
      </c>
      <c r="T440" t="s">
        <v>8332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 t="shared" si="18"/>
        <v>41929.761782407404</v>
      </c>
      <c r="K441">
        <v>1412705818</v>
      </c>
      <c r="L441" s="15">
        <f t="shared" si="1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20"/>
        <v>0</v>
      </c>
      <c r="S441" t="s">
        <v>8326</v>
      </c>
      <c r="T441" t="s">
        <v>8332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 t="shared" si="18"/>
        <v>42453.943900462968</v>
      </c>
      <c r="K442">
        <v>1456270753</v>
      </c>
      <c r="L442" s="15">
        <f t="shared" si="1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20"/>
        <v>0.1</v>
      </c>
      <c r="S442" t="s">
        <v>8326</v>
      </c>
      <c r="T442" t="s">
        <v>8332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 t="shared" si="18"/>
        <v>41580.793935185182</v>
      </c>
      <c r="K443">
        <v>1380826996</v>
      </c>
      <c r="L443" s="15">
        <f t="shared" si="1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20"/>
        <v>0</v>
      </c>
      <c r="S443" t="s">
        <v>8326</v>
      </c>
      <c r="T443" t="s">
        <v>8332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 t="shared" si="18"/>
        <v>42054.888692129629</v>
      </c>
      <c r="K444">
        <v>1421788783</v>
      </c>
      <c r="L444" s="15">
        <f t="shared" si="1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20"/>
        <v>39.358823529411765</v>
      </c>
      <c r="S444" t="s">
        <v>8326</v>
      </c>
      <c r="T444" t="s">
        <v>8332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 t="shared" si="18"/>
        <v>41680.015057870369</v>
      </c>
      <c r="K445">
        <v>1389399701</v>
      </c>
      <c r="L445" s="15">
        <f t="shared" si="1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20"/>
        <v>0.1</v>
      </c>
      <c r="S445" t="s">
        <v>8326</v>
      </c>
      <c r="T445" t="s">
        <v>8332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 t="shared" si="18"/>
        <v>40954.906956018516</v>
      </c>
      <c r="K446">
        <v>1324158361</v>
      </c>
      <c r="L446" s="15">
        <f t="shared" si="1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20"/>
        <v>5</v>
      </c>
      <c r="S446" t="s">
        <v>8326</v>
      </c>
      <c r="T446" t="s">
        <v>8332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 t="shared" si="18"/>
        <v>42145.335358796292</v>
      </c>
      <c r="K447">
        <v>1430899375</v>
      </c>
      <c r="L447" s="15">
        <f t="shared" si="1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20"/>
        <v>3.3333333333333335E-3</v>
      </c>
      <c r="S447" t="s">
        <v>8326</v>
      </c>
      <c r="T447" t="s">
        <v>8332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 t="shared" si="18"/>
        <v>42067.083564814813</v>
      </c>
      <c r="K448">
        <v>1422842420</v>
      </c>
      <c r="L448" s="15">
        <f t="shared" si="1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20"/>
        <v>7.2952380952380951</v>
      </c>
      <c r="S448" t="s">
        <v>8326</v>
      </c>
      <c r="T448" t="s">
        <v>8332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 t="shared" si="18"/>
        <v>41356.513460648144</v>
      </c>
      <c r="K449">
        <v>1361884763</v>
      </c>
      <c r="L449" s="15">
        <f t="shared" si="1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20"/>
        <v>1.6666666666666666E-2</v>
      </c>
      <c r="S449" t="s">
        <v>8326</v>
      </c>
      <c r="T449" t="s">
        <v>8332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 t="shared" si="18"/>
        <v>41773.758043981477</v>
      </c>
      <c r="K450">
        <v>1398363095</v>
      </c>
      <c r="L450" s="15">
        <f t="shared" si="1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20"/>
        <v>3.2804000000000002</v>
      </c>
      <c r="S450" t="s">
        <v>8326</v>
      </c>
      <c r="T450" t="s">
        <v>8332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 t="shared" ref="J451:J514" si="21">(((I451/60)/60)/24)+DATE(1970,1,1)</f>
        <v>41564.568113425928</v>
      </c>
      <c r="K451">
        <v>1379425085</v>
      </c>
      <c r="L451" s="15">
        <f t="shared" ref="L451:L514" si="2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si="20"/>
        <v>2.25</v>
      </c>
      <c r="S451" t="s">
        <v>8326</v>
      </c>
      <c r="T451" t="s">
        <v>8332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 t="shared" si="21"/>
        <v>41684.946759259255</v>
      </c>
      <c r="K452">
        <v>1389825800</v>
      </c>
      <c r="L452" s="15">
        <f t="shared" si="2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ref="Q452:Q515" si="23">(E452/D452)*100</f>
        <v>0.79200000000000004</v>
      </c>
      <c r="S452" t="s">
        <v>8326</v>
      </c>
      <c r="T452" t="s">
        <v>8332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 t="shared" si="21"/>
        <v>41664.715173611112</v>
      </c>
      <c r="K453">
        <v>1388077791</v>
      </c>
      <c r="L453" s="15">
        <f t="shared" si="2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23"/>
        <v>0</v>
      </c>
      <c r="S453" t="s">
        <v>8326</v>
      </c>
      <c r="T453" t="s">
        <v>8332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 t="shared" si="21"/>
        <v>42137.703877314809</v>
      </c>
      <c r="K454">
        <v>1428944015</v>
      </c>
      <c r="L454" s="15">
        <f t="shared" si="2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23"/>
        <v>64</v>
      </c>
      <c r="S454" t="s">
        <v>8326</v>
      </c>
      <c r="T454" t="s">
        <v>8332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 t="shared" si="21"/>
        <v>42054.824988425928</v>
      </c>
      <c r="K455">
        <v>1422992879</v>
      </c>
      <c r="L455" s="15">
        <f t="shared" si="2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23"/>
        <v>2.7404479578392621E-2</v>
      </c>
      <c r="S455" t="s">
        <v>8326</v>
      </c>
      <c r="T455" t="s">
        <v>8332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 t="shared" si="21"/>
        <v>41969.551388888889</v>
      </c>
      <c r="K456">
        <v>1414343571</v>
      </c>
      <c r="L456" s="15">
        <f t="shared" si="2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23"/>
        <v>0.82000000000000006</v>
      </c>
      <c r="S456" t="s">
        <v>8326</v>
      </c>
      <c r="T456" t="s">
        <v>8332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 t="shared" si="21"/>
        <v>41016.021527777775</v>
      </c>
      <c r="K457">
        <v>1330733022</v>
      </c>
      <c r="L457" s="15">
        <f t="shared" si="2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23"/>
        <v>6.9230769230769221E-2</v>
      </c>
      <c r="S457" t="s">
        <v>8326</v>
      </c>
      <c r="T457" t="s">
        <v>8332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 t="shared" si="21"/>
        <v>41569.165972222225</v>
      </c>
      <c r="K458">
        <v>1380559201</v>
      </c>
      <c r="L458" s="15">
        <f t="shared" si="2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23"/>
        <v>0.68631863186318631</v>
      </c>
      <c r="S458" t="s">
        <v>8326</v>
      </c>
      <c r="T458" t="s">
        <v>8332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 t="shared" si="21"/>
        <v>41867.767500000002</v>
      </c>
      <c r="K459">
        <v>1405621512</v>
      </c>
      <c r="L459" s="15">
        <f t="shared" si="2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23"/>
        <v>0</v>
      </c>
      <c r="S459" t="s">
        <v>8326</v>
      </c>
      <c r="T459" t="s">
        <v>8332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 t="shared" si="21"/>
        <v>41408.69976851852</v>
      </c>
      <c r="K460">
        <v>1365958060</v>
      </c>
      <c r="L460" s="15">
        <f t="shared" si="2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23"/>
        <v>8.2100000000000009</v>
      </c>
      <c r="S460" t="s">
        <v>8326</v>
      </c>
      <c r="T460" t="s">
        <v>8332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 t="shared" si="21"/>
        <v>40860.682025462964</v>
      </c>
      <c r="K461">
        <v>1316013727</v>
      </c>
      <c r="L461" s="15">
        <f t="shared" si="22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23"/>
        <v>6.4102564102564097E-2</v>
      </c>
      <c r="S461" t="s">
        <v>8326</v>
      </c>
      <c r="T461" t="s">
        <v>8332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 t="shared" si="21"/>
        <v>41791.166666666664</v>
      </c>
      <c r="K462">
        <v>1398862875</v>
      </c>
      <c r="L462" s="15">
        <f t="shared" si="2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23"/>
        <v>0.29411764705882354</v>
      </c>
      <c r="S462" t="s">
        <v>8326</v>
      </c>
      <c r="T462" t="s">
        <v>8332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 t="shared" si="21"/>
        <v>41427.84684027778</v>
      </c>
      <c r="K463">
        <v>1368476367</v>
      </c>
      <c r="L463" s="15">
        <f t="shared" si="22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23"/>
        <v>0</v>
      </c>
      <c r="S463" t="s">
        <v>8326</v>
      </c>
      <c r="T463" t="s">
        <v>8332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 t="shared" si="21"/>
        <v>40765.126631944448</v>
      </c>
      <c r="K464">
        <v>1307761341</v>
      </c>
      <c r="L464" s="15">
        <f t="shared" si="2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23"/>
        <v>0</v>
      </c>
      <c r="S464" t="s">
        <v>8326</v>
      </c>
      <c r="T464" t="s">
        <v>8332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 t="shared" si="21"/>
        <v>40810.710104166668</v>
      </c>
      <c r="K465">
        <v>1311699753</v>
      </c>
      <c r="L465" s="15">
        <f t="shared" si="2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23"/>
        <v>2.2727272727272729</v>
      </c>
      <c r="S465" t="s">
        <v>8326</v>
      </c>
      <c r="T465" t="s">
        <v>8332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 t="shared" si="21"/>
        <v>42508.848784722228</v>
      </c>
      <c r="K466">
        <v>1461874935</v>
      </c>
      <c r="L466" s="15">
        <f t="shared" si="2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23"/>
        <v>9.9009900990099015E-2</v>
      </c>
      <c r="S466" t="s">
        <v>8326</v>
      </c>
      <c r="T466" t="s">
        <v>8332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 t="shared" si="21"/>
        <v>41817.120069444441</v>
      </c>
      <c r="K467">
        <v>1402455174</v>
      </c>
      <c r="L467" s="15">
        <f t="shared" si="2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23"/>
        <v>26.953125</v>
      </c>
      <c r="S467" t="s">
        <v>8326</v>
      </c>
      <c r="T467" t="s">
        <v>8332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 t="shared" si="21"/>
        <v>41159.942870370374</v>
      </c>
      <c r="K468">
        <v>1344465464</v>
      </c>
      <c r="L468" s="15">
        <f t="shared" si="2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23"/>
        <v>0.76</v>
      </c>
      <c r="S468" t="s">
        <v>8326</v>
      </c>
      <c r="T468" t="s">
        <v>8332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 t="shared" si="21"/>
        <v>41180.679791666669</v>
      </c>
      <c r="K469">
        <v>1344961134</v>
      </c>
      <c r="L469" s="15">
        <f t="shared" si="2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23"/>
        <v>21.574999999999999</v>
      </c>
      <c r="S469" t="s">
        <v>8326</v>
      </c>
      <c r="T469" t="s">
        <v>8332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 t="shared" si="21"/>
        <v>41101.160474537035</v>
      </c>
      <c r="K470">
        <v>1336795283</v>
      </c>
      <c r="L470" s="15">
        <f t="shared" si="2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23"/>
        <v>0</v>
      </c>
      <c r="S470" t="s">
        <v>8326</v>
      </c>
      <c r="T470" t="s">
        <v>8332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 t="shared" si="21"/>
        <v>41887.989861111113</v>
      </c>
      <c r="K471">
        <v>1404776724</v>
      </c>
      <c r="L471" s="15">
        <f t="shared" si="2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23"/>
        <v>0</v>
      </c>
      <c r="S471" t="s">
        <v>8326</v>
      </c>
      <c r="T471" t="s">
        <v>8332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 t="shared" si="21"/>
        <v>41655.166666666664</v>
      </c>
      <c r="K472">
        <v>1385524889</v>
      </c>
      <c r="L472" s="15">
        <f t="shared" si="2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23"/>
        <v>1.02</v>
      </c>
      <c r="S472" t="s">
        <v>8326</v>
      </c>
      <c r="T472" t="s">
        <v>8332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 t="shared" si="21"/>
        <v>41748.680312500001</v>
      </c>
      <c r="K473">
        <v>1394039979</v>
      </c>
      <c r="L473" s="15">
        <f t="shared" si="2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23"/>
        <v>11.892727272727273</v>
      </c>
      <c r="S473" t="s">
        <v>8326</v>
      </c>
      <c r="T473" t="s">
        <v>8332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 t="shared" si="21"/>
        <v>41874.922662037039</v>
      </c>
      <c r="K474">
        <v>1406239718</v>
      </c>
      <c r="L474" s="15">
        <f t="shared" si="2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23"/>
        <v>17.625</v>
      </c>
      <c r="S474" t="s">
        <v>8326</v>
      </c>
      <c r="T474" t="s">
        <v>8332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 t="shared" si="21"/>
        <v>41899.698136574072</v>
      </c>
      <c r="K475">
        <v>1408380319</v>
      </c>
      <c r="L475" s="15">
        <f t="shared" si="2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23"/>
        <v>2.87</v>
      </c>
      <c r="S475" t="s">
        <v>8326</v>
      </c>
      <c r="T475" t="s">
        <v>8332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 t="shared" si="21"/>
        <v>42783.329039351855</v>
      </c>
      <c r="K476">
        <v>1484726029</v>
      </c>
      <c r="L476" s="15">
        <f t="shared" si="2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23"/>
        <v>3.0303030303030304E-2</v>
      </c>
      <c r="S476" t="s">
        <v>8326</v>
      </c>
      <c r="T476" t="s">
        <v>8332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 t="shared" si="21"/>
        <v>42130.086145833338</v>
      </c>
      <c r="K477">
        <v>1428285843</v>
      </c>
      <c r="L477" s="15">
        <f t="shared" si="2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23"/>
        <v>0</v>
      </c>
      <c r="S477" t="s">
        <v>8326</v>
      </c>
      <c r="T477" t="s">
        <v>8332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 t="shared" si="21"/>
        <v>41793.165972222225</v>
      </c>
      <c r="K478">
        <v>1398727441</v>
      </c>
      <c r="L478" s="15">
        <f t="shared" si="2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23"/>
        <v>2.230268181818182</v>
      </c>
      <c r="S478" t="s">
        <v>8326</v>
      </c>
      <c r="T478" t="s">
        <v>8332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 t="shared" si="21"/>
        <v>41047.83488425926</v>
      </c>
      <c r="K479">
        <v>1332187334</v>
      </c>
      <c r="L479" s="15">
        <f t="shared" si="22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23"/>
        <v>0</v>
      </c>
      <c r="S479" t="s">
        <v>8326</v>
      </c>
      <c r="T479" t="s">
        <v>8332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 t="shared" si="21"/>
        <v>42095.869317129633</v>
      </c>
      <c r="K480">
        <v>1425333109</v>
      </c>
      <c r="L480" s="15">
        <f t="shared" si="2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23"/>
        <v>0</v>
      </c>
      <c r="S480" t="s">
        <v>8326</v>
      </c>
      <c r="T480" t="s">
        <v>8332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 t="shared" si="21"/>
        <v>41964.449479166666</v>
      </c>
      <c r="K481">
        <v>1411379235</v>
      </c>
      <c r="L481" s="15">
        <f t="shared" si="2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23"/>
        <v>32.56</v>
      </c>
      <c r="S481" t="s">
        <v>8326</v>
      </c>
      <c r="T481" t="s">
        <v>8332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 t="shared" si="21"/>
        <v>41495.500173611108</v>
      </c>
      <c r="K482">
        <v>1373457615</v>
      </c>
      <c r="L482" s="15">
        <f t="shared" si="2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23"/>
        <v>19.41</v>
      </c>
      <c r="S482" t="s">
        <v>8326</v>
      </c>
      <c r="T482" t="s">
        <v>8332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 t="shared" si="21"/>
        <v>41192.672326388885</v>
      </c>
      <c r="K483">
        <v>1347293289</v>
      </c>
      <c r="L483" s="15">
        <f t="shared" si="2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23"/>
        <v>6.1</v>
      </c>
      <c r="S483" t="s">
        <v>8326</v>
      </c>
      <c r="T483" t="s">
        <v>8332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 t="shared" si="21"/>
        <v>42474.606944444444</v>
      </c>
      <c r="K484">
        <v>1458336690</v>
      </c>
      <c r="L484" s="15">
        <f t="shared" si="2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23"/>
        <v>0.1</v>
      </c>
      <c r="S484" t="s">
        <v>8326</v>
      </c>
      <c r="T484" t="s">
        <v>8332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 t="shared" si="21"/>
        <v>41303.197592592594</v>
      </c>
      <c r="K485">
        <v>1354250672</v>
      </c>
      <c r="L485" s="15">
        <f t="shared" si="2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23"/>
        <v>50.2</v>
      </c>
      <c r="S485" t="s">
        <v>8326</v>
      </c>
      <c r="T485" t="s">
        <v>8332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 t="shared" si="21"/>
        <v>42313.981157407412</v>
      </c>
      <c r="K486">
        <v>1443220372</v>
      </c>
      <c r="L486" s="15">
        <f t="shared" si="2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23"/>
        <v>0.18625</v>
      </c>
      <c r="S486" t="s">
        <v>8326</v>
      </c>
      <c r="T486" t="s">
        <v>8332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 t="shared" si="21"/>
        <v>41411.50577546296</v>
      </c>
      <c r="K487">
        <v>1366200499</v>
      </c>
      <c r="L487" s="15">
        <f t="shared" si="2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23"/>
        <v>21.906971229845084</v>
      </c>
      <c r="S487" t="s">
        <v>8326</v>
      </c>
      <c r="T487" t="s">
        <v>8332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 t="shared" si="21"/>
        <v>41791.94258101852</v>
      </c>
      <c r="K488">
        <v>1399070239</v>
      </c>
      <c r="L488" s="15">
        <f t="shared" si="22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23"/>
        <v>9.0909090909090905E-3</v>
      </c>
      <c r="S488" t="s">
        <v>8326</v>
      </c>
      <c r="T488" t="s">
        <v>8332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 t="shared" si="21"/>
        <v>42729.636504629627</v>
      </c>
      <c r="K489">
        <v>1477491394</v>
      </c>
      <c r="L489" s="15">
        <f t="shared" si="2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23"/>
        <v>0</v>
      </c>
      <c r="S489" t="s">
        <v>8326</v>
      </c>
      <c r="T489" t="s">
        <v>8332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 t="shared" si="21"/>
        <v>42744.054398148146</v>
      </c>
      <c r="K490">
        <v>1481332700</v>
      </c>
      <c r="L490" s="15">
        <f t="shared" si="2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23"/>
        <v>0</v>
      </c>
      <c r="S490" t="s">
        <v>8326</v>
      </c>
      <c r="T490" t="s">
        <v>8332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 t="shared" si="21"/>
        <v>40913.481249999997</v>
      </c>
      <c r="K491">
        <v>1323084816</v>
      </c>
      <c r="L491" s="15">
        <f t="shared" si="2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23"/>
        <v>0.28667813379201834</v>
      </c>
      <c r="S491" t="s">
        <v>8326</v>
      </c>
      <c r="T491" t="s">
        <v>8332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 t="shared" si="21"/>
        <v>41143.968576388892</v>
      </c>
      <c r="K492">
        <v>1343085285</v>
      </c>
      <c r="L492" s="15">
        <f t="shared" si="2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23"/>
        <v>0</v>
      </c>
      <c r="S492" t="s">
        <v>8326</v>
      </c>
      <c r="T492" t="s">
        <v>8332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 t="shared" si="21"/>
        <v>42396.982627314821</v>
      </c>
      <c r="K493">
        <v>1451345699</v>
      </c>
      <c r="L493" s="15">
        <f t="shared" si="2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23"/>
        <v>0</v>
      </c>
      <c r="S493" t="s">
        <v>8326</v>
      </c>
      <c r="T493" t="s">
        <v>8332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 t="shared" si="21"/>
        <v>42656.03506944445</v>
      </c>
      <c r="K494">
        <v>1471135830</v>
      </c>
      <c r="L494" s="15">
        <f t="shared" si="22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23"/>
        <v>0</v>
      </c>
      <c r="S494" t="s">
        <v>8326</v>
      </c>
      <c r="T494" t="s">
        <v>8332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 t="shared" si="21"/>
        <v>42144.726134259254</v>
      </c>
      <c r="K495">
        <v>1429550738</v>
      </c>
      <c r="L495" s="15">
        <f t="shared" si="2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23"/>
        <v>0</v>
      </c>
      <c r="S495" t="s">
        <v>8326</v>
      </c>
      <c r="T495" t="s">
        <v>8332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 t="shared" si="21"/>
        <v>41823.125</v>
      </c>
      <c r="K496">
        <v>1402343765</v>
      </c>
      <c r="L496" s="15">
        <f t="shared" si="2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23"/>
        <v>0.155</v>
      </c>
      <c r="S496" t="s">
        <v>8326</v>
      </c>
      <c r="T496" t="s">
        <v>8332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 t="shared" si="21"/>
        <v>42201.827604166669</v>
      </c>
      <c r="K497">
        <v>1434484305</v>
      </c>
      <c r="L497" s="15">
        <f t="shared" si="2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23"/>
        <v>0</v>
      </c>
      <c r="S497" t="s">
        <v>8326</v>
      </c>
      <c r="T497" t="s">
        <v>8332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 t="shared" si="21"/>
        <v>41680.93141203704</v>
      </c>
      <c r="K498">
        <v>1386886874</v>
      </c>
      <c r="L498" s="15">
        <f t="shared" si="22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23"/>
        <v>1.6666666666666668E-3</v>
      </c>
      <c r="S498" t="s">
        <v>8326</v>
      </c>
      <c r="T498" t="s">
        <v>8332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 t="shared" si="21"/>
        <v>41998.208333333328</v>
      </c>
      <c r="K499">
        <v>1414889665</v>
      </c>
      <c r="L499" s="15">
        <f t="shared" si="2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23"/>
        <v>0.6696428571428571</v>
      </c>
      <c r="S499" t="s">
        <v>8326</v>
      </c>
      <c r="T499" t="s">
        <v>8332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 t="shared" si="21"/>
        <v>40900.762141203704</v>
      </c>
      <c r="K500">
        <v>1321035449</v>
      </c>
      <c r="L500" s="15">
        <f t="shared" si="2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23"/>
        <v>4.5985132395404564</v>
      </c>
      <c r="S500" t="s">
        <v>8326</v>
      </c>
      <c r="T500" t="s">
        <v>8332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 t="shared" si="21"/>
        <v>40098.874305555553</v>
      </c>
      <c r="K501">
        <v>1250630968</v>
      </c>
      <c r="L501" s="15">
        <f t="shared" si="2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23"/>
        <v>9.5500000000000007</v>
      </c>
      <c r="S501" t="s">
        <v>8326</v>
      </c>
      <c r="T501" t="s">
        <v>8332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 t="shared" si="21"/>
        <v>40306.927777777775</v>
      </c>
      <c r="K502">
        <v>1268255751</v>
      </c>
      <c r="L502" s="15">
        <f t="shared" si="2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23"/>
        <v>3.3076923076923079</v>
      </c>
      <c r="S502" t="s">
        <v>8326</v>
      </c>
      <c r="T502" t="s">
        <v>8332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 t="shared" si="21"/>
        <v>40733.234386574077</v>
      </c>
      <c r="K503">
        <v>1307597851</v>
      </c>
      <c r="L503" s="15">
        <f t="shared" si="2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23"/>
        <v>0</v>
      </c>
      <c r="S503" t="s">
        <v>8326</v>
      </c>
      <c r="T503" t="s">
        <v>8332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 t="shared" si="21"/>
        <v>40986.511863425927</v>
      </c>
      <c r="K504">
        <v>1329484625</v>
      </c>
      <c r="L504" s="15">
        <f t="shared" si="2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23"/>
        <v>1.1499999999999999</v>
      </c>
      <c r="S504" t="s">
        <v>8326</v>
      </c>
      <c r="T504" t="s">
        <v>8332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 t="shared" si="21"/>
        <v>42021.526655092588</v>
      </c>
      <c r="K505">
        <v>1418906303</v>
      </c>
      <c r="L505" s="15">
        <f t="shared" si="2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23"/>
        <v>1.7538461538461538</v>
      </c>
      <c r="S505" t="s">
        <v>8326</v>
      </c>
      <c r="T505" t="s">
        <v>8332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 t="shared" si="21"/>
        <v>41009.941979166666</v>
      </c>
      <c r="K506">
        <v>1328916987</v>
      </c>
      <c r="L506" s="15">
        <f t="shared" si="22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23"/>
        <v>1.3673469387755102</v>
      </c>
      <c r="S506" t="s">
        <v>8326</v>
      </c>
      <c r="T506" t="s">
        <v>8332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 t="shared" si="21"/>
        <v>42363.098217592589</v>
      </c>
      <c r="K507">
        <v>1447122086</v>
      </c>
      <c r="L507" s="15">
        <f t="shared" si="2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23"/>
        <v>0.43333333333333329</v>
      </c>
      <c r="S507" t="s">
        <v>8326</v>
      </c>
      <c r="T507" t="s">
        <v>8332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 t="shared" si="21"/>
        <v>41496.552314814813</v>
      </c>
      <c r="K508">
        <v>1373548520</v>
      </c>
      <c r="L508" s="15">
        <f t="shared" si="2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23"/>
        <v>0.125</v>
      </c>
      <c r="S508" t="s">
        <v>8326</v>
      </c>
      <c r="T508" t="s">
        <v>8332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 t="shared" si="21"/>
        <v>41201.958993055552</v>
      </c>
      <c r="K509">
        <v>1346799657</v>
      </c>
      <c r="L509" s="15">
        <f t="shared" si="2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23"/>
        <v>3.2</v>
      </c>
      <c r="S509" t="s">
        <v>8326</v>
      </c>
      <c r="T509" t="s">
        <v>8332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 t="shared" si="21"/>
        <v>41054.593055555553</v>
      </c>
      <c r="K510">
        <v>1332808501</v>
      </c>
      <c r="L510" s="15">
        <f t="shared" si="2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23"/>
        <v>0.8</v>
      </c>
      <c r="S510" t="s">
        <v>8326</v>
      </c>
      <c r="T510" t="s">
        <v>8332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 t="shared" si="21"/>
        <v>42183.631597222222</v>
      </c>
      <c r="K511">
        <v>1432912170</v>
      </c>
      <c r="L511" s="15">
        <f t="shared" si="2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23"/>
        <v>0.2</v>
      </c>
      <c r="S511" t="s">
        <v>8326</v>
      </c>
      <c r="T511" t="s">
        <v>8332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 t="shared" si="21"/>
        <v>42430.176377314812</v>
      </c>
      <c r="K512">
        <v>1454213639</v>
      </c>
      <c r="L512" s="15">
        <f t="shared" si="2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23"/>
        <v>0</v>
      </c>
      <c r="S512" t="s">
        <v>8326</v>
      </c>
      <c r="T512" t="s">
        <v>8332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 t="shared" si="21"/>
        <v>41370.261365740742</v>
      </c>
      <c r="K513">
        <v>1362640582</v>
      </c>
      <c r="L513" s="15">
        <f t="shared" si="2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23"/>
        <v>3</v>
      </c>
      <c r="S513" t="s">
        <v>8326</v>
      </c>
      <c r="T513" t="s">
        <v>8332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 t="shared" si="21"/>
        <v>42694.783877314811</v>
      </c>
      <c r="K514">
        <v>1475776127</v>
      </c>
      <c r="L514" s="15">
        <f t="shared" si="2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23"/>
        <v>0.13749999999999998</v>
      </c>
      <c r="S514" t="s">
        <v>8326</v>
      </c>
      <c r="T514" t="s">
        <v>8332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 t="shared" ref="J515:J578" si="24">(((I515/60)/60)/24)+DATE(1970,1,1)</f>
        <v>42597.291666666672</v>
      </c>
      <c r="K515">
        <v>1467387705</v>
      </c>
      <c r="L515" s="15">
        <f t="shared" ref="L515:L578" si="2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si="23"/>
        <v>13.923999999999999</v>
      </c>
      <c r="S515" t="s">
        <v>8326</v>
      </c>
      <c r="T515" t="s">
        <v>8332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 t="shared" si="24"/>
        <v>41860.613969907405</v>
      </c>
      <c r="K516">
        <v>1405003447</v>
      </c>
      <c r="L516" s="15">
        <f t="shared" si="2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ref="Q516:Q579" si="26">(E516/D516)*100</f>
        <v>3.3333333333333335</v>
      </c>
      <c r="S516" t="s">
        <v>8326</v>
      </c>
      <c r="T516" t="s">
        <v>8332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 t="shared" si="24"/>
        <v>42367.490752314814</v>
      </c>
      <c r="K517">
        <v>1447933601</v>
      </c>
      <c r="L517" s="15">
        <f t="shared" si="2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26"/>
        <v>25.41340206185567</v>
      </c>
      <c r="S517" t="s">
        <v>8326</v>
      </c>
      <c r="T517" t="s">
        <v>8332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 t="shared" si="24"/>
        <v>42151.778703703705</v>
      </c>
      <c r="K518">
        <v>1427568080</v>
      </c>
      <c r="L518" s="15">
        <f t="shared" si="2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26"/>
        <v>0</v>
      </c>
      <c r="S518" t="s">
        <v>8326</v>
      </c>
      <c r="T518" t="s">
        <v>8332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 t="shared" si="24"/>
        <v>42768.615289351852</v>
      </c>
      <c r="K519">
        <v>1483454761</v>
      </c>
      <c r="L519" s="15">
        <f t="shared" si="2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26"/>
        <v>1.3666666666666667</v>
      </c>
      <c r="S519" t="s">
        <v>8326</v>
      </c>
      <c r="T519" t="s">
        <v>8332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 t="shared" si="24"/>
        <v>42253.615277777775</v>
      </c>
      <c r="K520">
        <v>1438958824</v>
      </c>
      <c r="L520" s="15">
        <f t="shared" si="2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26"/>
        <v>0</v>
      </c>
      <c r="S520" t="s">
        <v>8326</v>
      </c>
      <c r="T520" t="s">
        <v>8332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 t="shared" si="24"/>
        <v>41248.391446759262</v>
      </c>
      <c r="K521">
        <v>1352107421</v>
      </c>
      <c r="L521" s="15">
        <f t="shared" si="2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26"/>
        <v>22.881426547787683</v>
      </c>
      <c r="S521" t="s">
        <v>8326</v>
      </c>
      <c r="T521" t="s">
        <v>8332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 t="shared" si="24"/>
        <v>42348.702094907407</v>
      </c>
      <c r="K522">
        <v>1447174261</v>
      </c>
      <c r="L522" s="15">
        <f t="shared" si="2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26"/>
        <v>102.1</v>
      </c>
      <c r="S522" t="s">
        <v>8333</v>
      </c>
      <c r="T522" t="s">
        <v>8334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 t="shared" si="24"/>
        <v>42675.207638888889</v>
      </c>
      <c r="K523">
        <v>1475460819</v>
      </c>
      <c r="L523" s="15">
        <f t="shared" si="2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26"/>
        <v>104.64</v>
      </c>
      <c r="S523" t="s">
        <v>8333</v>
      </c>
      <c r="T523" t="s">
        <v>8334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 t="shared" si="24"/>
        <v>42449.999131944445</v>
      </c>
      <c r="K524">
        <v>1456793925</v>
      </c>
      <c r="L524" s="15">
        <f t="shared" si="2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26"/>
        <v>114.66666666666667</v>
      </c>
      <c r="S524" t="s">
        <v>8333</v>
      </c>
      <c r="T524" t="s">
        <v>8334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 t="shared" si="24"/>
        <v>42268.13282407407</v>
      </c>
      <c r="K525">
        <v>1440213076</v>
      </c>
      <c r="L525" s="15">
        <f t="shared" si="2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26"/>
        <v>120.6</v>
      </c>
      <c r="S525" t="s">
        <v>8333</v>
      </c>
      <c r="T525" t="s">
        <v>8334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 t="shared" si="24"/>
        <v>42522.717233796298</v>
      </c>
      <c r="K526">
        <v>1462209169</v>
      </c>
      <c r="L526" s="15">
        <f t="shared" si="2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26"/>
        <v>108.67285714285715</v>
      </c>
      <c r="S526" t="s">
        <v>8333</v>
      </c>
      <c r="T526" t="s">
        <v>8334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 t="shared" si="24"/>
        <v>41895.400937500002</v>
      </c>
      <c r="K527">
        <v>1406713041</v>
      </c>
      <c r="L527" s="15">
        <f t="shared" si="2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26"/>
        <v>100</v>
      </c>
      <c r="S527" t="s">
        <v>8333</v>
      </c>
      <c r="T527" t="s">
        <v>8334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 t="shared" si="24"/>
        <v>42223.708333333328</v>
      </c>
      <c r="K528">
        <v>1436278344</v>
      </c>
      <c r="L528" s="15">
        <f t="shared" si="2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26"/>
        <v>113.99999999999999</v>
      </c>
      <c r="S528" t="s">
        <v>8333</v>
      </c>
      <c r="T528" t="s">
        <v>8334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 t="shared" si="24"/>
        <v>42783.670138888891</v>
      </c>
      <c r="K529">
        <v>1484715366</v>
      </c>
      <c r="L529" s="15">
        <f t="shared" si="2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26"/>
        <v>100.85</v>
      </c>
      <c r="S529" t="s">
        <v>8333</v>
      </c>
      <c r="T529" t="s">
        <v>8334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 t="shared" si="24"/>
        <v>42176.888888888891</v>
      </c>
      <c r="K530">
        <v>1433109907</v>
      </c>
      <c r="L530" s="15">
        <f t="shared" si="2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26"/>
        <v>115.65217391304347</v>
      </c>
      <c r="S530" t="s">
        <v>8333</v>
      </c>
      <c r="T530" t="s">
        <v>8334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 t="shared" si="24"/>
        <v>42746.208333333328</v>
      </c>
      <c r="K531">
        <v>1482281094</v>
      </c>
      <c r="L531" s="15">
        <f t="shared" si="2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26"/>
        <v>130.41666666666666</v>
      </c>
      <c r="S531" t="s">
        <v>8333</v>
      </c>
      <c r="T531" t="s">
        <v>8334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 t="shared" si="24"/>
        <v>42179.083333333328</v>
      </c>
      <c r="K532">
        <v>1433254268</v>
      </c>
      <c r="L532" s="15">
        <f t="shared" si="2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26"/>
        <v>107.78267254038178</v>
      </c>
      <c r="S532" t="s">
        <v>8333</v>
      </c>
      <c r="T532" t="s">
        <v>8334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 t="shared" si="24"/>
        <v>42721.290972222225</v>
      </c>
      <c r="K533">
        <v>1478050429</v>
      </c>
      <c r="L533" s="15">
        <f t="shared" si="2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26"/>
        <v>100</v>
      </c>
      <c r="S533" t="s">
        <v>8333</v>
      </c>
      <c r="T533" t="s">
        <v>8334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 t="shared" si="24"/>
        <v>42503.007037037038</v>
      </c>
      <c r="K534">
        <v>1460506208</v>
      </c>
      <c r="L534" s="15">
        <f t="shared" si="2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26"/>
        <v>123.25</v>
      </c>
      <c r="S534" t="s">
        <v>8333</v>
      </c>
      <c r="T534" t="s">
        <v>8334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 t="shared" si="24"/>
        <v>42506.43478009259</v>
      </c>
      <c r="K535">
        <v>1461320765</v>
      </c>
      <c r="L535" s="15">
        <f t="shared" si="2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26"/>
        <v>100.2</v>
      </c>
      <c r="S535" t="s">
        <v>8333</v>
      </c>
      <c r="T535" t="s">
        <v>8334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 t="shared" si="24"/>
        <v>42309.958333333328</v>
      </c>
      <c r="K536">
        <v>1443036470</v>
      </c>
      <c r="L536" s="15">
        <f t="shared" si="2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26"/>
        <v>104.66666666666666</v>
      </c>
      <c r="S536" t="s">
        <v>8333</v>
      </c>
      <c r="T536" t="s">
        <v>8334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 t="shared" si="24"/>
        <v>42741.545196759253</v>
      </c>
      <c r="K537">
        <v>1481115905</v>
      </c>
      <c r="L537" s="15">
        <f t="shared" si="2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26"/>
        <v>102.49999999999999</v>
      </c>
      <c r="S537" t="s">
        <v>8333</v>
      </c>
      <c r="T537" t="s">
        <v>8334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 t="shared" si="24"/>
        <v>42219.75</v>
      </c>
      <c r="K538">
        <v>1435133807</v>
      </c>
      <c r="L538" s="15">
        <f t="shared" si="2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26"/>
        <v>118.25757575757576</v>
      </c>
      <c r="S538" t="s">
        <v>8333</v>
      </c>
      <c r="T538" t="s">
        <v>8334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 t="shared" si="24"/>
        <v>42312.810081018513</v>
      </c>
      <c r="K539">
        <v>1444069591</v>
      </c>
      <c r="L539" s="15">
        <f t="shared" si="2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26"/>
        <v>120.5</v>
      </c>
      <c r="S539" t="s">
        <v>8333</v>
      </c>
      <c r="T539" t="s">
        <v>8334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 t="shared" si="24"/>
        <v>42503.794710648144</v>
      </c>
      <c r="K540">
        <v>1460574263</v>
      </c>
      <c r="L540" s="15">
        <f t="shared" si="2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26"/>
        <v>302.42</v>
      </c>
      <c r="S540" t="s">
        <v>8333</v>
      </c>
      <c r="T540" t="s">
        <v>8334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 t="shared" si="24"/>
        <v>42556.049849537041</v>
      </c>
      <c r="K541">
        <v>1465866707</v>
      </c>
      <c r="L541" s="15">
        <f t="shared" si="2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26"/>
        <v>100.64400000000001</v>
      </c>
      <c r="S541" t="s">
        <v>8333</v>
      </c>
      <c r="T541" t="s">
        <v>8334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 t="shared" si="24"/>
        <v>42039.817199074074</v>
      </c>
      <c r="K542">
        <v>1420486606</v>
      </c>
      <c r="L542" s="15">
        <f t="shared" si="2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26"/>
        <v>6.6666666666666671E-3</v>
      </c>
      <c r="S542" t="s">
        <v>8335</v>
      </c>
      <c r="T542" t="s">
        <v>8336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 t="shared" si="24"/>
        <v>42306.046689814815</v>
      </c>
      <c r="K543">
        <v>1443488834</v>
      </c>
      <c r="L543" s="15">
        <f t="shared" si="2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26"/>
        <v>0.55555555555555558</v>
      </c>
      <c r="S543" t="s">
        <v>8335</v>
      </c>
      <c r="T543" t="s">
        <v>8336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 t="shared" si="24"/>
        <v>42493.695787037039</v>
      </c>
      <c r="K544">
        <v>1457113316</v>
      </c>
      <c r="L544" s="15">
        <f t="shared" si="2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26"/>
        <v>3.9999999999999996E-4</v>
      </c>
      <c r="S544" t="s">
        <v>8335</v>
      </c>
      <c r="T544" t="s">
        <v>8336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 t="shared" si="24"/>
        <v>41944.092152777775</v>
      </c>
      <c r="K545">
        <v>1412215962</v>
      </c>
      <c r="L545" s="15">
        <f t="shared" si="2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26"/>
        <v>0.31818181818181818</v>
      </c>
      <c r="S545" t="s">
        <v>8335</v>
      </c>
      <c r="T545" t="s">
        <v>8336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 t="shared" si="24"/>
        <v>42555.656944444447</v>
      </c>
      <c r="K546">
        <v>1465055160</v>
      </c>
      <c r="L546" s="15">
        <f t="shared" si="2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26"/>
        <v>1.2</v>
      </c>
      <c r="S546" t="s">
        <v>8335</v>
      </c>
      <c r="T546" t="s">
        <v>8336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 t="shared" si="24"/>
        <v>42323.634131944447</v>
      </c>
      <c r="K547">
        <v>1444140789</v>
      </c>
      <c r="L547" s="15">
        <f t="shared" si="2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26"/>
        <v>27.383999999999997</v>
      </c>
      <c r="S547" t="s">
        <v>8335</v>
      </c>
      <c r="T547" t="s">
        <v>8336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 t="shared" si="24"/>
        <v>42294.667997685188</v>
      </c>
      <c r="K548">
        <v>1441209715</v>
      </c>
      <c r="L548" s="15">
        <f t="shared" si="2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26"/>
        <v>8.666666666666667E-2</v>
      </c>
      <c r="S548" t="s">
        <v>8335</v>
      </c>
      <c r="T548" t="s">
        <v>8336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 t="shared" si="24"/>
        <v>42410.696342592593</v>
      </c>
      <c r="K549">
        <v>1452530564</v>
      </c>
      <c r="L549" s="15">
        <f t="shared" si="2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26"/>
        <v>0</v>
      </c>
      <c r="S549" t="s">
        <v>8335</v>
      </c>
      <c r="T549" t="s">
        <v>8336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 t="shared" si="24"/>
        <v>42306.903333333335</v>
      </c>
      <c r="K550">
        <v>1443562848</v>
      </c>
      <c r="L550" s="15">
        <f t="shared" si="2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26"/>
        <v>0.09</v>
      </c>
      <c r="S550" t="s">
        <v>8335</v>
      </c>
      <c r="T550" t="s">
        <v>8336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 t="shared" si="24"/>
        <v>42193.636828703704</v>
      </c>
      <c r="K551">
        <v>1433776622</v>
      </c>
      <c r="L551" s="15">
        <f t="shared" si="2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26"/>
        <v>2.7199999999999998</v>
      </c>
      <c r="S551" t="s">
        <v>8335</v>
      </c>
      <c r="T551" t="s">
        <v>8336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 t="shared" si="24"/>
        <v>42766.208333333328</v>
      </c>
      <c r="K552">
        <v>1484756245</v>
      </c>
      <c r="L552" s="15">
        <f t="shared" si="2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26"/>
        <v>0.70000000000000007</v>
      </c>
      <c r="S552" t="s">
        <v>8335</v>
      </c>
      <c r="T552" t="s">
        <v>8336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 t="shared" si="24"/>
        <v>42217.745138888888</v>
      </c>
      <c r="K553">
        <v>1434609424</v>
      </c>
      <c r="L553" s="15">
        <f t="shared" si="2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26"/>
        <v>5.0413333333333332</v>
      </c>
      <c r="S553" t="s">
        <v>8335</v>
      </c>
      <c r="T553" t="s">
        <v>8336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 t="shared" si="24"/>
        <v>42378.616851851853</v>
      </c>
      <c r="K554">
        <v>1447166896</v>
      </c>
      <c r="L554" s="15">
        <f t="shared" si="2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26"/>
        <v>0</v>
      </c>
      <c r="S554" t="s">
        <v>8335</v>
      </c>
      <c r="T554" t="s">
        <v>8336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 t="shared" si="24"/>
        <v>41957.761469907404</v>
      </c>
      <c r="K555">
        <v>1413393391</v>
      </c>
      <c r="L555" s="15">
        <f t="shared" si="25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26"/>
        <v>0.49199999999999999</v>
      </c>
      <c r="S555" t="s">
        <v>8335</v>
      </c>
      <c r="T555" t="s">
        <v>8336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 t="shared" si="24"/>
        <v>41931.684861111113</v>
      </c>
      <c r="K556">
        <v>1411143972</v>
      </c>
      <c r="L556" s="15">
        <f t="shared" si="2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26"/>
        <v>36.589147286821706</v>
      </c>
      <c r="S556" t="s">
        <v>8335</v>
      </c>
      <c r="T556" t="s">
        <v>8336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 t="shared" si="24"/>
        <v>42533.353506944448</v>
      </c>
      <c r="K557">
        <v>1463128143</v>
      </c>
      <c r="L557" s="15">
        <f t="shared" si="2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26"/>
        <v>0</v>
      </c>
      <c r="S557" t="s">
        <v>8335</v>
      </c>
      <c r="T557" t="s">
        <v>8336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 t="shared" si="24"/>
        <v>42375.860150462962</v>
      </c>
      <c r="K558">
        <v>1449520717</v>
      </c>
      <c r="L558" s="15">
        <f t="shared" si="2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26"/>
        <v>2.5</v>
      </c>
      <c r="S558" t="s">
        <v>8335</v>
      </c>
      <c r="T558" t="s">
        <v>8336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 t="shared" si="24"/>
        <v>42706.983831018515</v>
      </c>
      <c r="K559">
        <v>1478126203</v>
      </c>
      <c r="L559" s="15">
        <f t="shared" si="2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26"/>
        <v>0.91066666666666674</v>
      </c>
      <c r="S559" t="s">
        <v>8335</v>
      </c>
      <c r="T559" t="s">
        <v>8336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 t="shared" si="24"/>
        <v>42087.841493055559</v>
      </c>
      <c r="K560">
        <v>1424639505</v>
      </c>
      <c r="L560" s="15">
        <f t="shared" si="2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26"/>
        <v>0</v>
      </c>
      <c r="S560" t="s">
        <v>8335</v>
      </c>
      <c r="T560" t="s">
        <v>8336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 t="shared" si="24"/>
        <v>42351.283101851848</v>
      </c>
      <c r="K561">
        <v>1447397260</v>
      </c>
      <c r="L561" s="15">
        <f t="shared" si="2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26"/>
        <v>2.0833333333333336E-2</v>
      </c>
      <c r="S561" t="s">
        <v>8335</v>
      </c>
      <c r="T561" t="s">
        <v>8336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 t="shared" si="24"/>
        <v>41990.771354166667</v>
      </c>
      <c r="K562">
        <v>1416249045</v>
      </c>
      <c r="L562" s="15">
        <f t="shared" si="2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26"/>
        <v>1.2E-2</v>
      </c>
      <c r="S562" t="s">
        <v>8335</v>
      </c>
      <c r="T562" t="s">
        <v>8336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 t="shared" si="24"/>
        <v>42303.658715277779</v>
      </c>
      <c r="K563">
        <v>1442850513</v>
      </c>
      <c r="L563" s="15">
        <f t="shared" si="2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26"/>
        <v>0.36666666666666664</v>
      </c>
      <c r="S563" t="s">
        <v>8335</v>
      </c>
      <c r="T563" t="s">
        <v>8336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 t="shared" si="24"/>
        <v>42722.389062500006</v>
      </c>
      <c r="K564">
        <v>1479460815</v>
      </c>
      <c r="L564" s="15">
        <f t="shared" si="2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26"/>
        <v>0</v>
      </c>
      <c r="S564" t="s">
        <v>8335</v>
      </c>
      <c r="T564" t="s">
        <v>8336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 t="shared" si="24"/>
        <v>42052.069988425923</v>
      </c>
      <c r="K565">
        <v>1421545247</v>
      </c>
      <c r="L565" s="15">
        <f t="shared" si="2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26"/>
        <v>9.0666666666666659E-2</v>
      </c>
      <c r="S565" t="s">
        <v>8335</v>
      </c>
      <c r="T565" t="s">
        <v>8336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 t="shared" si="24"/>
        <v>42441.942997685182</v>
      </c>
      <c r="K566">
        <v>1455230275</v>
      </c>
      <c r="L566" s="15">
        <f t="shared" si="2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26"/>
        <v>5.5555555555555558E-3</v>
      </c>
      <c r="S566" t="s">
        <v>8335</v>
      </c>
      <c r="T566" t="s">
        <v>8336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 t="shared" si="24"/>
        <v>42195.785289351858</v>
      </c>
      <c r="K567">
        <v>1433962249</v>
      </c>
      <c r="L567" s="15">
        <f t="shared" si="2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26"/>
        <v>0</v>
      </c>
      <c r="S567" t="s">
        <v>8335</v>
      </c>
      <c r="T567" t="s">
        <v>8336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 t="shared" si="24"/>
        <v>42565.68440972222</v>
      </c>
      <c r="K568">
        <v>1465921533</v>
      </c>
      <c r="L568" s="15">
        <f t="shared" si="25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26"/>
        <v>0.02</v>
      </c>
      <c r="S568" t="s">
        <v>8335</v>
      </c>
      <c r="T568" t="s">
        <v>8336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 t="shared" si="24"/>
        <v>42005.842523148152</v>
      </c>
      <c r="K569">
        <v>1417551194</v>
      </c>
      <c r="L569" s="15">
        <f t="shared" si="2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26"/>
        <v>0</v>
      </c>
      <c r="S569" t="s">
        <v>8335</v>
      </c>
      <c r="T569" t="s">
        <v>8336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 t="shared" si="24"/>
        <v>42385.458333333328</v>
      </c>
      <c r="K570">
        <v>1449785223</v>
      </c>
      <c r="L570" s="15">
        <f t="shared" si="25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26"/>
        <v>1</v>
      </c>
      <c r="S570" t="s">
        <v>8335</v>
      </c>
      <c r="T570" t="s">
        <v>8336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 t="shared" si="24"/>
        <v>42370.847361111111</v>
      </c>
      <c r="K571">
        <v>1449087612</v>
      </c>
      <c r="L571" s="15">
        <f t="shared" si="2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26"/>
        <v>0.8</v>
      </c>
      <c r="S571" t="s">
        <v>8335</v>
      </c>
      <c r="T571" t="s">
        <v>8336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 t="shared" si="24"/>
        <v>42418.798252314817</v>
      </c>
      <c r="K572">
        <v>1453230569</v>
      </c>
      <c r="L572" s="15">
        <f t="shared" si="2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26"/>
        <v>0.16705882352941176</v>
      </c>
      <c r="S572" t="s">
        <v>8335</v>
      </c>
      <c r="T572" t="s">
        <v>8336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 t="shared" si="24"/>
        <v>42212.165972222225</v>
      </c>
      <c r="K573">
        <v>1436297723</v>
      </c>
      <c r="L573" s="15">
        <f t="shared" si="2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26"/>
        <v>0.42399999999999999</v>
      </c>
      <c r="S573" t="s">
        <v>8335</v>
      </c>
      <c r="T573" t="s">
        <v>8336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 t="shared" si="24"/>
        <v>42312.757962962962</v>
      </c>
      <c r="K574">
        <v>1444065088</v>
      </c>
      <c r="L574" s="15">
        <f t="shared" si="25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26"/>
        <v>0</v>
      </c>
      <c r="S574" t="s">
        <v>8335</v>
      </c>
      <c r="T574" t="s">
        <v>8336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 t="shared" si="24"/>
        <v>42022.05</v>
      </c>
      <c r="K575">
        <v>1416445931</v>
      </c>
      <c r="L575" s="15">
        <f t="shared" si="2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26"/>
        <v>0.38925389253892539</v>
      </c>
      <c r="S575" t="s">
        <v>8335</v>
      </c>
      <c r="T575" t="s">
        <v>8336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 t="shared" si="24"/>
        <v>42662.443368055552</v>
      </c>
      <c r="K576">
        <v>1474281507</v>
      </c>
      <c r="L576" s="15">
        <f t="shared" si="2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26"/>
        <v>0.7155635062611807</v>
      </c>
      <c r="S576" t="s">
        <v>8335</v>
      </c>
      <c r="T576" t="s">
        <v>8336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 t="shared" si="24"/>
        <v>42168.692627314813</v>
      </c>
      <c r="K577">
        <v>1431621443</v>
      </c>
      <c r="L577" s="15">
        <f t="shared" si="2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26"/>
        <v>0.43166666666666664</v>
      </c>
      <c r="S577" t="s">
        <v>8335</v>
      </c>
      <c r="T577" t="s">
        <v>8336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 t="shared" si="24"/>
        <v>42091.43</v>
      </c>
      <c r="K578">
        <v>1422357552</v>
      </c>
      <c r="L578" s="15">
        <f t="shared" si="2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26"/>
        <v>1.25E-3</v>
      </c>
      <c r="S578" t="s">
        <v>8335</v>
      </c>
      <c r="T578" t="s">
        <v>8336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 t="shared" ref="J579:J642" si="27">(((I579/60)/60)/24)+DATE(1970,1,1)</f>
        <v>42510.589143518519</v>
      </c>
      <c r="K579">
        <v>1458569302</v>
      </c>
      <c r="L579" s="15">
        <f t="shared" ref="L579:L642" si="2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si="26"/>
        <v>0.2</v>
      </c>
      <c r="S579" t="s">
        <v>8335</v>
      </c>
      <c r="T579" t="s">
        <v>8336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 t="shared" si="27"/>
        <v>42254.578622685185</v>
      </c>
      <c r="K580">
        <v>1439560393</v>
      </c>
      <c r="L580" s="15">
        <f t="shared" si="2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ref="Q580:Q643" si="29">(E580/D580)*100</f>
        <v>1.12E-2</v>
      </c>
      <c r="S580" t="s">
        <v>8335</v>
      </c>
      <c r="T580" t="s">
        <v>8336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 t="shared" si="27"/>
        <v>41998.852118055554</v>
      </c>
      <c r="K581">
        <v>1416947223</v>
      </c>
      <c r="L581" s="15">
        <f t="shared" si="2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29"/>
        <v>1.4583333333333333</v>
      </c>
      <c r="S581" t="s">
        <v>8335</v>
      </c>
      <c r="T581" t="s">
        <v>8336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 t="shared" si="27"/>
        <v>42635.908182870371</v>
      </c>
      <c r="K582">
        <v>1471988867</v>
      </c>
      <c r="L582" s="15">
        <f t="shared" si="2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29"/>
        <v>3.3333333333333333E-2</v>
      </c>
      <c r="S582" t="s">
        <v>8335</v>
      </c>
      <c r="T582" t="s">
        <v>8336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 t="shared" si="27"/>
        <v>42218.012777777782</v>
      </c>
      <c r="K583">
        <v>1435882704</v>
      </c>
      <c r="L583" s="15">
        <f t="shared" si="2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29"/>
        <v>0</v>
      </c>
      <c r="S583" t="s">
        <v>8335</v>
      </c>
      <c r="T583" t="s">
        <v>8336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 t="shared" si="27"/>
        <v>42078.75</v>
      </c>
      <c r="K584">
        <v>1424454319</v>
      </c>
      <c r="L584" s="15">
        <f t="shared" si="2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29"/>
        <v>0</v>
      </c>
      <c r="S584" t="s">
        <v>8335</v>
      </c>
      <c r="T584" t="s">
        <v>8336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 t="shared" si="27"/>
        <v>42082.896840277783</v>
      </c>
      <c r="K585">
        <v>1424212287</v>
      </c>
      <c r="L585" s="15">
        <f t="shared" si="28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29"/>
        <v>1.1111111111111112E-2</v>
      </c>
      <c r="S585" t="s">
        <v>8335</v>
      </c>
      <c r="T585" t="s">
        <v>8336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 t="shared" si="27"/>
        <v>42079.674953703703</v>
      </c>
      <c r="K586">
        <v>1423933916</v>
      </c>
      <c r="L586" s="15">
        <f t="shared" si="2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29"/>
        <v>1</v>
      </c>
      <c r="S586" t="s">
        <v>8335</v>
      </c>
      <c r="T586" t="s">
        <v>8336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 t="shared" si="27"/>
        <v>42339</v>
      </c>
      <c r="K587">
        <v>1444123377</v>
      </c>
      <c r="L587" s="15">
        <f t="shared" si="28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29"/>
        <v>0</v>
      </c>
      <c r="S587" t="s">
        <v>8335</v>
      </c>
      <c r="T587" t="s">
        <v>8336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 t="shared" si="27"/>
        <v>42050.854247685187</v>
      </c>
      <c r="K588">
        <v>1421440207</v>
      </c>
      <c r="L588" s="15">
        <f t="shared" si="2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29"/>
        <v>0.55999999999999994</v>
      </c>
      <c r="S588" t="s">
        <v>8335</v>
      </c>
      <c r="T588" t="s">
        <v>8336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 t="shared" si="27"/>
        <v>42110.757326388892</v>
      </c>
      <c r="K589">
        <v>1426615833</v>
      </c>
      <c r="L589" s="15">
        <f t="shared" si="2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29"/>
        <v>9.0833333333333339</v>
      </c>
      <c r="S589" t="s">
        <v>8335</v>
      </c>
      <c r="T589" t="s">
        <v>8336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 t="shared" si="27"/>
        <v>42691.811180555553</v>
      </c>
      <c r="K590">
        <v>1474223286</v>
      </c>
      <c r="L590" s="15">
        <f t="shared" si="2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29"/>
        <v>3.3444444444444441</v>
      </c>
      <c r="S590" t="s">
        <v>8335</v>
      </c>
      <c r="T590" t="s">
        <v>8336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 t="shared" si="27"/>
        <v>42193.614571759259</v>
      </c>
      <c r="K591">
        <v>1435070699</v>
      </c>
      <c r="L591" s="15">
        <f t="shared" si="2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29"/>
        <v>1.3333333333333334E-2</v>
      </c>
      <c r="S591" t="s">
        <v>8335</v>
      </c>
      <c r="T591" t="s">
        <v>8336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 t="shared" si="27"/>
        <v>42408.542361111111</v>
      </c>
      <c r="K592">
        <v>1452259131</v>
      </c>
      <c r="L592" s="15">
        <f t="shared" si="2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29"/>
        <v>4.46</v>
      </c>
      <c r="S592" t="s">
        <v>8335</v>
      </c>
      <c r="T592" t="s">
        <v>8336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 t="shared" si="27"/>
        <v>42207.543171296296</v>
      </c>
      <c r="K593">
        <v>1434978130</v>
      </c>
      <c r="L593" s="15">
        <f t="shared" si="2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29"/>
        <v>6.0999999999999999E-2</v>
      </c>
      <c r="S593" t="s">
        <v>8335</v>
      </c>
      <c r="T593" t="s">
        <v>8336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 t="shared" si="27"/>
        <v>41976.232175925921</v>
      </c>
      <c r="K594">
        <v>1414992860</v>
      </c>
      <c r="L594" s="15">
        <f t="shared" si="2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29"/>
        <v>3.3333333333333335</v>
      </c>
      <c r="S594" t="s">
        <v>8335</v>
      </c>
      <c r="T594" t="s">
        <v>8336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 t="shared" si="27"/>
        <v>42100.635937500003</v>
      </c>
      <c r="K595">
        <v>1425744945</v>
      </c>
      <c r="L595" s="15">
        <f t="shared" si="2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29"/>
        <v>23</v>
      </c>
      <c r="S595" t="s">
        <v>8335</v>
      </c>
      <c r="T595" t="s">
        <v>8336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 t="shared" si="27"/>
        <v>42476.780162037037</v>
      </c>
      <c r="K596">
        <v>1458240206</v>
      </c>
      <c r="L596" s="15">
        <f t="shared" si="2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29"/>
        <v>0.104</v>
      </c>
      <c r="S596" t="s">
        <v>8335</v>
      </c>
      <c r="T596" t="s">
        <v>8336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 t="shared" si="27"/>
        <v>42128.069884259254</v>
      </c>
      <c r="K597">
        <v>1426815638</v>
      </c>
      <c r="L597" s="15">
        <f t="shared" si="2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29"/>
        <v>0.42599999999999999</v>
      </c>
      <c r="S597" t="s">
        <v>8335</v>
      </c>
      <c r="T597" t="s">
        <v>8336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 t="shared" si="27"/>
        <v>42676.896898148145</v>
      </c>
      <c r="K598">
        <v>1475530292</v>
      </c>
      <c r="L598" s="15">
        <f t="shared" si="2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29"/>
        <v>0.03</v>
      </c>
      <c r="S598" t="s">
        <v>8335</v>
      </c>
      <c r="T598" t="s">
        <v>8336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 t="shared" si="27"/>
        <v>42582.666666666672</v>
      </c>
      <c r="K599">
        <v>1466787335</v>
      </c>
      <c r="L599" s="15">
        <f t="shared" si="2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29"/>
        <v>0.26666666666666666</v>
      </c>
      <c r="S599" t="s">
        <v>8335</v>
      </c>
      <c r="T599" t="s">
        <v>8336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 t="shared" si="27"/>
        <v>41978.00209490741</v>
      </c>
      <c r="K600">
        <v>1415145781</v>
      </c>
      <c r="L600" s="15">
        <f t="shared" si="28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29"/>
        <v>34</v>
      </c>
      <c r="S600" t="s">
        <v>8335</v>
      </c>
      <c r="T600" t="s">
        <v>8336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 t="shared" si="27"/>
        <v>42071.636111111111</v>
      </c>
      <c r="K601">
        <v>1423769402</v>
      </c>
      <c r="L601" s="15">
        <f t="shared" si="2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29"/>
        <v>6.2E-2</v>
      </c>
      <c r="S601" t="s">
        <v>8335</v>
      </c>
      <c r="T601" t="s">
        <v>8336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 t="shared" si="27"/>
        <v>42133.798171296294</v>
      </c>
      <c r="K602">
        <v>1426014562</v>
      </c>
      <c r="L602" s="15">
        <f t="shared" si="2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29"/>
        <v>2</v>
      </c>
      <c r="S602" t="s">
        <v>8335</v>
      </c>
      <c r="T602" t="s">
        <v>8336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 t="shared" si="27"/>
        <v>41999.858090277776</v>
      </c>
      <c r="K603">
        <v>1417034139</v>
      </c>
      <c r="L603" s="15">
        <f t="shared" si="2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29"/>
        <v>1.4000000000000001</v>
      </c>
      <c r="S603" t="s">
        <v>8335</v>
      </c>
      <c r="T603" t="s">
        <v>8336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 t="shared" si="27"/>
        <v>42173.79415509259</v>
      </c>
      <c r="K604">
        <v>1432062215</v>
      </c>
      <c r="L604" s="15">
        <f t="shared" si="28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29"/>
        <v>0</v>
      </c>
      <c r="S604" t="s">
        <v>8335</v>
      </c>
      <c r="T604" t="s">
        <v>8336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 t="shared" si="27"/>
        <v>41865.639155092591</v>
      </c>
      <c r="K605">
        <v>1405437623</v>
      </c>
      <c r="L605" s="15">
        <f t="shared" si="2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29"/>
        <v>3.9334666666666664</v>
      </c>
      <c r="S605" t="s">
        <v>8335</v>
      </c>
      <c r="T605" t="s">
        <v>8336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 t="shared" si="27"/>
        <v>41879.035370370373</v>
      </c>
      <c r="K606">
        <v>1406595056</v>
      </c>
      <c r="L606" s="15">
        <f t="shared" si="2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29"/>
        <v>0</v>
      </c>
      <c r="S606" t="s">
        <v>8335</v>
      </c>
      <c r="T606" t="s">
        <v>8336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 t="shared" si="27"/>
        <v>42239.357731481476</v>
      </c>
      <c r="K607">
        <v>1436430908</v>
      </c>
      <c r="L607" s="15">
        <f t="shared" si="2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29"/>
        <v>2.62</v>
      </c>
      <c r="S607" t="s">
        <v>8335</v>
      </c>
      <c r="T607" t="s">
        <v>8336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 t="shared" si="27"/>
        <v>42148.625</v>
      </c>
      <c r="K608">
        <v>1428507409</v>
      </c>
      <c r="L608" s="15">
        <f t="shared" si="2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29"/>
        <v>0.2</v>
      </c>
      <c r="S608" t="s">
        <v>8335</v>
      </c>
      <c r="T608" t="s">
        <v>8336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 t="shared" si="27"/>
        <v>42330.867314814815</v>
      </c>
      <c r="K609">
        <v>1445629736</v>
      </c>
      <c r="L609" s="15">
        <f t="shared" si="2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29"/>
        <v>0</v>
      </c>
      <c r="S609" t="s">
        <v>8335</v>
      </c>
      <c r="T609" t="s">
        <v>8336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 t="shared" si="27"/>
        <v>42170.921064814815</v>
      </c>
      <c r="K610">
        <v>1431813980</v>
      </c>
      <c r="L610" s="15">
        <f t="shared" si="2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29"/>
        <v>0.97400000000000009</v>
      </c>
      <c r="S610" t="s">
        <v>8335</v>
      </c>
      <c r="T610" t="s">
        <v>8336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 t="shared" si="27"/>
        <v>42337.075740740736</v>
      </c>
      <c r="K611">
        <v>1446166144</v>
      </c>
      <c r="L611" s="15">
        <f t="shared" si="2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29"/>
        <v>0.64102564102564097</v>
      </c>
      <c r="S611" t="s">
        <v>8335</v>
      </c>
      <c r="T611" t="s">
        <v>8336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 t="shared" si="27"/>
        <v>42116.83085648148</v>
      </c>
      <c r="K612">
        <v>1427140586</v>
      </c>
      <c r="L612" s="15">
        <f t="shared" si="28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29"/>
        <v>0</v>
      </c>
      <c r="S612" t="s">
        <v>8335</v>
      </c>
      <c r="T612" t="s">
        <v>8336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 t="shared" si="27"/>
        <v>42388.560613425929</v>
      </c>
      <c r="K613">
        <v>1448026037</v>
      </c>
      <c r="L613" s="15">
        <f t="shared" si="2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29"/>
        <v>0</v>
      </c>
      <c r="S613" t="s">
        <v>8335</v>
      </c>
      <c r="T613" t="s">
        <v>8336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 t="shared" si="27"/>
        <v>42615.031782407401</v>
      </c>
      <c r="K614">
        <v>1470185146</v>
      </c>
      <c r="L614" s="15">
        <f t="shared" si="2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29"/>
        <v>0</v>
      </c>
      <c r="S614" t="s">
        <v>8335</v>
      </c>
      <c r="T614" t="s">
        <v>8336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 t="shared" si="27"/>
        <v>42278.207638888889</v>
      </c>
      <c r="K615">
        <v>1441022120</v>
      </c>
      <c r="L615" s="15">
        <f t="shared" si="2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29"/>
        <v>21.363333333333333</v>
      </c>
      <c r="S615" t="s">
        <v>8335</v>
      </c>
      <c r="T615" t="s">
        <v>8336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 t="shared" si="27"/>
        <v>42545.061805555553</v>
      </c>
      <c r="K616">
        <v>1464139740</v>
      </c>
      <c r="L616" s="15">
        <f t="shared" si="2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29"/>
        <v>0</v>
      </c>
      <c r="S616" t="s">
        <v>8335</v>
      </c>
      <c r="T616" t="s">
        <v>8336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 t="shared" si="27"/>
        <v>42272.122210648144</v>
      </c>
      <c r="K617">
        <v>1440557759</v>
      </c>
      <c r="L617" s="15">
        <f t="shared" si="2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29"/>
        <v>0</v>
      </c>
      <c r="S617" t="s">
        <v>8335</v>
      </c>
      <c r="T617" t="s">
        <v>8336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 t="shared" si="27"/>
        <v>42791.376238425932</v>
      </c>
      <c r="K618">
        <v>1485421307</v>
      </c>
      <c r="L618" s="15">
        <f t="shared" si="2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29"/>
        <v>0</v>
      </c>
      <c r="S618" t="s">
        <v>8335</v>
      </c>
      <c r="T618" t="s">
        <v>8336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 t="shared" si="27"/>
        <v>42132.343090277776</v>
      </c>
      <c r="K619">
        <v>1427184843</v>
      </c>
      <c r="L619" s="15">
        <f t="shared" si="2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29"/>
        <v>3</v>
      </c>
      <c r="S619" t="s">
        <v>8335</v>
      </c>
      <c r="T619" t="s">
        <v>8336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 t="shared" si="27"/>
        <v>42347.810219907406</v>
      </c>
      <c r="K620">
        <v>1447097203</v>
      </c>
      <c r="L620" s="15">
        <f t="shared" si="2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29"/>
        <v>0</v>
      </c>
      <c r="S620" t="s">
        <v>8335</v>
      </c>
      <c r="T620" t="s">
        <v>8336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 t="shared" si="27"/>
        <v>41968.692013888889</v>
      </c>
      <c r="K621">
        <v>1411745790</v>
      </c>
      <c r="L621" s="15">
        <f t="shared" si="2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29"/>
        <v>3.9999999999999996E-5</v>
      </c>
      <c r="S621" t="s">
        <v>8335</v>
      </c>
      <c r="T621" t="s">
        <v>8336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 t="shared" si="27"/>
        <v>41876.716874999998</v>
      </c>
      <c r="K622">
        <v>1405098738</v>
      </c>
      <c r="L622" s="15">
        <f t="shared" si="2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29"/>
        <v>1</v>
      </c>
      <c r="S622" t="s">
        <v>8335</v>
      </c>
      <c r="T622" t="s">
        <v>8336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 t="shared" si="27"/>
        <v>42558.987696759257</v>
      </c>
      <c r="K623">
        <v>1465342937</v>
      </c>
      <c r="L623" s="15">
        <f t="shared" si="2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29"/>
        <v>1.044</v>
      </c>
      <c r="S623" t="s">
        <v>8335</v>
      </c>
      <c r="T623" t="s">
        <v>8336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 t="shared" si="27"/>
        <v>42552.774745370371</v>
      </c>
      <c r="K624">
        <v>1465670138</v>
      </c>
      <c r="L624" s="15">
        <f t="shared" si="2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29"/>
        <v>5.6833333333333336</v>
      </c>
      <c r="S624" t="s">
        <v>8335</v>
      </c>
      <c r="T624" t="s">
        <v>8336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 t="shared" si="27"/>
        <v>42152.009224537032</v>
      </c>
      <c r="K625">
        <v>1430179997</v>
      </c>
      <c r="L625" s="15">
        <f t="shared" si="2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29"/>
        <v>0</v>
      </c>
      <c r="S625" t="s">
        <v>8335</v>
      </c>
      <c r="T625" t="s">
        <v>8336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 t="shared" si="27"/>
        <v>42138.988900462966</v>
      </c>
      <c r="K626">
        <v>1429055041</v>
      </c>
      <c r="L626" s="15">
        <f t="shared" si="2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29"/>
        <v>0</v>
      </c>
      <c r="S626" t="s">
        <v>8335</v>
      </c>
      <c r="T626" t="s">
        <v>8336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 t="shared" si="27"/>
        <v>42820.853900462964</v>
      </c>
      <c r="K627">
        <v>1487971777</v>
      </c>
      <c r="L627" s="15">
        <f t="shared" si="2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29"/>
        <v>0</v>
      </c>
      <c r="S627" t="s">
        <v>8335</v>
      </c>
      <c r="T627" t="s">
        <v>8336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 t="shared" si="27"/>
        <v>42231.556944444441</v>
      </c>
      <c r="K628">
        <v>1436793939</v>
      </c>
      <c r="L628" s="15">
        <f t="shared" si="2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29"/>
        <v>17.380000000000003</v>
      </c>
      <c r="S628" t="s">
        <v>8335</v>
      </c>
      <c r="T628" t="s">
        <v>8336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 t="shared" si="27"/>
        <v>42443.958333333328</v>
      </c>
      <c r="K629">
        <v>1452842511</v>
      </c>
      <c r="L629" s="15">
        <f t="shared" si="2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29"/>
        <v>0.02</v>
      </c>
      <c r="S629" t="s">
        <v>8335</v>
      </c>
      <c r="T629" t="s">
        <v>8336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 t="shared" si="27"/>
        <v>41833.692789351851</v>
      </c>
      <c r="K630">
        <v>1402677457</v>
      </c>
      <c r="L630" s="15">
        <f t="shared" si="2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29"/>
        <v>0</v>
      </c>
      <c r="S630" t="s">
        <v>8335</v>
      </c>
      <c r="T630" t="s">
        <v>8336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 t="shared" si="27"/>
        <v>42504.637824074074</v>
      </c>
      <c r="K631">
        <v>1460647108</v>
      </c>
      <c r="L631" s="15">
        <f t="shared" si="2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29"/>
        <v>0.17500000000000002</v>
      </c>
      <c r="S631" t="s">
        <v>8335</v>
      </c>
      <c r="T631" t="s">
        <v>8336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 t="shared" si="27"/>
        <v>42253.215277777781</v>
      </c>
      <c r="K632">
        <v>1438959121</v>
      </c>
      <c r="L632" s="15">
        <f t="shared" si="2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29"/>
        <v>8.3340278356529712E-2</v>
      </c>
      <c r="S632" t="s">
        <v>8335</v>
      </c>
      <c r="T632" t="s">
        <v>8336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 t="shared" si="27"/>
        <v>42518.772326388891</v>
      </c>
      <c r="K633">
        <v>1461954729</v>
      </c>
      <c r="L633" s="15">
        <f t="shared" si="2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29"/>
        <v>1.38</v>
      </c>
      <c r="S633" t="s">
        <v>8335</v>
      </c>
      <c r="T633" t="s">
        <v>8336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 t="shared" si="27"/>
        <v>42333.700983796298</v>
      </c>
      <c r="K634">
        <v>1445874565</v>
      </c>
      <c r="L634" s="15">
        <f t="shared" si="2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29"/>
        <v>0</v>
      </c>
      <c r="S634" t="s">
        <v>8335</v>
      </c>
      <c r="T634" t="s">
        <v>8336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 t="shared" si="27"/>
        <v>42538.958333333328</v>
      </c>
      <c r="K635">
        <v>1463469062</v>
      </c>
      <c r="L635" s="15">
        <f t="shared" si="2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29"/>
        <v>12.45</v>
      </c>
      <c r="S635" t="s">
        <v>8335</v>
      </c>
      <c r="T635" t="s">
        <v>8336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 t="shared" si="27"/>
        <v>42061.928576388891</v>
      </c>
      <c r="K636">
        <v>1422397029</v>
      </c>
      <c r="L636" s="15">
        <f t="shared" si="2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29"/>
        <v>0.02</v>
      </c>
      <c r="S636" t="s">
        <v>8335</v>
      </c>
      <c r="T636" t="s">
        <v>8336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 t="shared" si="27"/>
        <v>42106.092152777783</v>
      </c>
      <c r="K637">
        <v>1426212762</v>
      </c>
      <c r="L637" s="15">
        <f t="shared" si="2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29"/>
        <v>8.0000000000000002E-3</v>
      </c>
      <c r="S637" t="s">
        <v>8335</v>
      </c>
      <c r="T637" t="s">
        <v>8336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 t="shared" si="27"/>
        <v>42161.44930555555</v>
      </c>
      <c r="K638">
        <v>1430996150</v>
      </c>
      <c r="L638" s="15">
        <f t="shared" si="2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29"/>
        <v>0.2</v>
      </c>
      <c r="S638" t="s">
        <v>8335</v>
      </c>
      <c r="T638" t="s">
        <v>8336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 t="shared" si="27"/>
        <v>42791.961111111115</v>
      </c>
      <c r="K639">
        <v>1485558318</v>
      </c>
      <c r="L639" s="15">
        <f t="shared" si="2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29"/>
        <v>0</v>
      </c>
      <c r="S639" t="s">
        <v>8335</v>
      </c>
      <c r="T639" t="s">
        <v>8336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 t="shared" si="27"/>
        <v>42819.55164351852</v>
      </c>
      <c r="K640">
        <v>1485267262</v>
      </c>
      <c r="L640" s="15">
        <f t="shared" si="2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29"/>
        <v>9.0000000000000011E-3</v>
      </c>
      <c r="S640" t="s">
        <v>8335</v>
      </c>
      <c r="T640" t="s">
        <v>8336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 t="shared" si="27"/>
        <v>41925.583275462966</v>
      </c>
      <c r="K641">
        <v>1408024795</v>
      </c>
      <c r="L641" s="15">
        <f t="shared" si="2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29"/>
        <v>9.9999999999999991E-5</v>
      </c>
      <c r="S641" t="s">
        <v>8335</v>
      </c>
      <c r="T641" t="s">
        <v>8336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 t="shared" si="27"/>
        <v>42698.958333333328</v>
      </c>
      <c r="K642">
        <v>1478685915</v>
      </c>
      <c r="L642" s="15">
        <f t="shared" si="2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29"/>
        <v>144.28571428571428</v>
      </c>
      <c r="S642" t="s">
        <v>8335</v>
      </c>
      <c r="T642" t="s">
        <v>8337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 t="shared" ref="J643:J706" si="30">(((I643/60)/60)/24)+DATE(1970,1,1)</f>
        <v>42229.57</v>
      </c>
      <c r="K643">
        <v>1436881248</v>
      </c>
      <c r="L643" s="15">
        <f t="shared" ref="L643:L706" si="3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si="29"/>
        <v>119.16249999999999</v>
      </c>
      <c r="S643" t="s">
        <v>8335</v>
      </c>
      <c r="T643" t="s">
        <v>8337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 t="shared" si="30"/>
        <v>42235.651319444441</v>
      </c>
      <c r="K644">
        <v>1436888274</v>
      </c>
      <c r="L644" s="15">
        <f t="shared" si="3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ref="Q644:Q707" si="32">(E644/D644)*100</f>
        <v>1460.4850000000001</v>
      </c>
      <c r="S644" t="s">
        <v>8335</v>
      </c>
      <c r="T644" t="s">
        <v>8337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 t="shared" si="30"/>
        <v>42155.642071759255</v>
      </c>
      <c r="K645">
        <v>1428333875</v>
      </c>
      <c r="L645" s="15">
        <f t="shared" si="3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32"/>
        <v>105.80799999999999</v>
      </c>
      <c r="S645" t="s">
        <v>8335</v>
      </c>
      <c r="T645" t="s">
        <v>8337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 t="shared" si="30"/>
        <v>41941.041666666664</v>
      </c>
      <c r="K646">
        <v>1410883139</v>
      </c>
      <c r="L646" s="15">
        <f t="shared" si="3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32"/>
        <v>300.11791999999997</v>
      </c>
      <c r="S646" t="s">
        <v>8335</v>
      </c>
      <c r="T646" t="s">
        <v>8337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 t="shared" si="30"/>
        <v>42594.026319444441</v>
      </c>
      <c r="K647">
        <v>1468370274</v>
      </c>
      <c r="L647" s="15">
        <f t="shared" si="3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32"/>
        <v>278.7</v>
      </c>
      <c r="S647" t="s">
        <v>8335</v>
      </c>
      <c r="T647" t="s">
        <v>8337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 t="shared" si="30"/>
        <v>41862.852627314816</v>
      </c>
      <c r="K648">
        <v>1405196867</v>
      </c>
      <c r="L648" s="15">
        <f t="shared" si="3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32"/>
        <v>131.87625</v>
      </c>
      <c r="S648" t="s">
        <v>8335</v>
      </c>
      <c r="T648" t="s">
        <v>8337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 t="shared" si="30"/>
        <v>42446.726261574076</v>
      </c>
      <c r="K649">
        <v>1455647149</v>
      </c>
      <c r="L649" s="15">
        <f t="shared" si="3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32"/>
        <v>107.05</v>
      </c>
      <c r="S649" t="s">
        <v>8335</v>
      </c>
      <c r="T649" t="s">
        <v>8337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 t="shared" si="30"/>
        <v>41926.693379629629</v>
      </c>
      <c r="K650">
        <v>1410280708</v>
      </c>
      <c r="L650" s="15">
        <f t="shared" si="3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32"/>
        <v>126.82285714285715</v>
      </c>
      <c r="S650" t="s">
        <v>8335</v>
      </c>
      <c r="T650" t="s">
        <v>8337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 t="shared" si="30"/>
        <v>41898.912187499998</v>
      </c>
      <c r="K651">
        <v>1409090013</v>
      </c>
      <c r="L651" s="15">
        <f t="shared" si="3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32"/>
        <v>139.96</v>
      </c>
      <c r="S651" t="s">
        <v>8335</v>
      </c>
      <c r="T651" t="s">
        <v>8337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 t="shared" si="30"/>
        <v>41992.078518518523</v>
      </c>
      <c r="K652">
        <v>1413766384</v>
      </c>
      <c r="L652" s="15">
        <f t="shared" si="3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32"/>
        <v>112.4</v>
      </c>
      <c r="S652" t="s">
        <v>8335</v>
      </c>
      <c r="T652" t="s">
        <v>8337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 t="shared" si="30"/>
        <v>41986.017488425925</v>
      </c>
      <c r="K653">
        <v>1415838311</v>
      </c>
      <c r="L653" s="15">
        <f t="shared" si="3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32"/>
        <v>100.52799999999999</v>
      </c>
      <c r="S653" t="s">
        <v>8335</v>
      </c>
      <c r="T653" t="s">
        <v>8337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 t="shared" si="30"/>
        <v>42705.732060185182</v>
      </c>
      <c r="K654">
        <v>1478018050</v>
      </c>
      <c r="L654" s="15">
        <f t="shared" si="3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32"/>
        <v>100.46666666666665</v>
      </c>
      <c r="S654" t="s">
        <v>8335</v>
      </c>
      <c r="T654" t="s">
        <v>8337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 t="shared" si="30"/>
        <v>42236.618518518517</v>
      </c>
      <c r="K655">
        <v>1436885440</v>
      </c>
      <c r="L655" s="15">
        <f t="shared" si="3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32"/>
        <v>141.446</v>
      </c>
      <c r="S655" t="s">
        <v>8335</v>
      </c>
      <c r="T655" t="s">
        <v>8337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 t="shared" si="30"/>
        <v>42193.957326388889</v>
      </c>
      <c r="K656">
        <v>1433804313</v>
      </c>
      <c r="L656" s="15">
        <f t="shared" si="3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32"/>
        <v>267.29166666666669</v>
      </c>
      <c r="S656" t="s">
        <v>8335</v>
      </c>
      <c r="T656" t="s">
        <v>8337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 t="shared" si="30"/>
        <v>42075.915648148148</v>
      </c>
      <c r="K657">
        <v>1423609112</v>
      </c>
      <c r="L657" s="15">
        <f t="shared" si="3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32"/>
        <v>146.88749999999999</v>
      </c>
      <c r="S657" t="s">
        <v>8335</v>
      </c>
      <c r="T657" t="s">
        <v>8337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 t="shared" si="30"/>
        <v>42477.762951388882</v>
      </c>
      <c r="K658">
        <v>1455736719</v>
      </c>
      <c r="L658" s="15">
        <f t="shared" si="3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32"/>
        <v>213.56</v>
      </c>
      <c r="S658" t="s">
        <v>8335</v>
      </c>
      <c r="T658" t="s">
        <v>8337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 t="shared" si="30"/>
        <v>42361.84574074074</v>
      </c>
      <c r="K659">
        <v>1448309872</v>
      </c>
      <c r="L659" s="15">
        <f t="shared" si="3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32"/>
        <v>125.69999999999999</v>
      </c>
      <c r="S659" t="s">
        <v>8335</v>
      </c>
      <c r="T659" t="s">
        <v>8337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 t="shared" si="30"/>
        <v>42211.75</v>
      </c>
      <c r="K660">
        <v>1435117889</v>
      </c>
      <c r="L660" s="15">
        <f t="shared" si="3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32"/>
        <v>104.46206037108834</v>
      </c>
      <c r="S660" t="s">
        <v>8335</v>
      </c>
      <c r="T660" t="s">
        <v>8337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 t="shared" si="30"/>
        <v>42239.593692129631</v>
      </c>
      <c r="K661">
        <v>1437747295</v>
      </c>
      <c r="L661" s="15">
        <f t="shared" si="3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32"/>
        <v>100.56666666666668</v>
      </c>
      <c r="S661" t="s">
        <v>8335</v>
      </c>
      <c r="T661" t="s">
        <v>8337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 t="shared" si="30"/>
        <v>41952.783321759263</v>
      </c>
      <c r="K662">
        <v>1412963279</v>
      </c>
      <c r="L662" s="15">
        <f t="shared" si="3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32"/>
        <v>3.0579999999999998</v>
      </c>
      <c r="S662" t="s">
        <v>8335</v>
      </c>
      <c r="T662" t="s">
        <v>8337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 t="shared" si="30"/>
        <v>42666.645358796297</v>
      </c>
      <c r="K663">
        <v>1474644559</v>
      </c>
      <c r="L663" s="15">
        <f t="shared" si="3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32"/>
        <v>0.95</v>
      </c>
      <c r="S663" t="s">
        <v>8335</v>
      </c>
      <c r="T663" t="s">
        <v>8337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 t="shared" si="30"/>
        <v>42020.438043981485</v>
      </c>
      <c r="K664">
        <v>1418812247</v>
      </c>
      <c r="L664" s="15">
        <f t="shared" si="3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32"/>
        <v>0.4</v>
      </c>
      <c r="S664" t="s">
        <v>8335</v>
      </c>
      <c r="T664" t="s">
        <v>8337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 t="shared" si="30"/>
        <v>42203.843240740738</v>
      </c>
      <c r="K665">
        <v>1434658456</v>
      </c>
      <c r="L665" s="15">
        <f t="shared" si="3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32"/>
        <v>0.35000000000000003</v>
      </c>
      <c r="S665" t="s">
        <v>8335</v>
      </c>
      <c r="T665" t="s">
        <v>8337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 t="shared" si="30"/>
        <v>42107.666377314818</v>
      </c>
      <c r="K666">
        <v>1426348775</v>
      </c>
      <c r="L666" s="15">
        <f t="shared" si="3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32"/>
        <v>7.5333333333333332</v>
      </c>
      <c r="S666" t="s">
        <v>8335</v>
      </c>
      <c r="T666" t="s">
        <v>8337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 t="shared" si="30"/>
        <v>42748.711354166662</v>
      </c>
      <c r="K667">
        <v>1479143061</v>
      </c>
      <c r="L667" s="15">
        <f t="shared" si="3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32"/>
        <v>18.64</v>
      </c>
      <c r="S667" t="s">
        <v>8335</v>
      </c>
      <c r="T667" t="s">
        <v>8337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 t="shared" si="30"/>
        <v>41868.832152777781</v>
      </c>
      <c r="K668">
        <v>1405713498</v>
      </c>
      <c r="L668" s="15">
        <f t="shared" si="3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32"/>
        <v>4.0000000000000001E-3</v>
      </c>
      <c r="S668" t="s">
        <v>8335</v>
      </c>
      <c r="T668" t="s">
        <v>8337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 t="shared" si="30"/>
        <v>42672.373414351852</v>
      </c>
      <c r="K669">
        <v>1474275463</v>
      </c>
      <c r="L669" s="15">
        <f t="shared" si="3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32"/>
        <v>10.02</v>
      </c>
      <c r="S669" t="s">
        <v>8335</v>
      </c>
      <c r="T669" t="s">
        <v>8337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 t="shared" si="30"/>
        <v>42135.831273148149</v>
      </c>
      <c r="K670">
        <v>1427486222</v>
      </c>
      <c r="L670" s="15">
        <f t="shared" si="3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32"/>
        <v>4.5600000000000005</v>
      </c>
      <c r="S670" t="s">
        <v>8335</v>
      </c>
      <c r="T670" t="s">
        <v>8337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 t="shared" si="30"/>
        <v>42557.625671296293</v>
      </c>
      <c r="K671">
        <v>1465225258</v>
      </c>
      <c r="L671" s="15">
        <f t="shared" si="3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32"/>
        <v>21.5075</v>
      </c>
      <c r="S671" t="s">
        <v>8335</v>
      </c>
      <c r="T671" t="s">
        <v>8337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 t="shared" si="30"/>
        <v>42540.340277777781</v>
      </c>
      <c r="K672">
        <v>1463418120</v>
      </c>
      <c r="L672" s="15">
        <f t="shared" si="3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32"/>
        <v>29.276666666666667</v>
      </c>
      <c r="S672" t="s">
        <v>8335</v>
      </c>
      <c r="T672" t="s">
        <v>8337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 t="shared" si="30"/>
        <v>42018.166666666672</v>
      </c>
      <c r="K673">
        <v>1418315852</v>
      </c>
      <c r="L673" s="15">
        <f t="shared" si="3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32"/>
        <v>39.426666666666662</v>
      </c>
      <c r="S673" t="s">
        <v>8335</v>
      </c>
      <c r="T673" t="s">
        <v>8337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 t="shared" si="30"/>
        <v>42005.207638888889</v>
      </c>
      <c r="K674">
        <v>1417410964</v>
      </c>
      <c r="L674" s="15">
        <f t="shared" si="3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32"/>
        <v>21.628</v>
      </c>
      <c r="S674" t="s">
        <v>8335</v>
      </c>
      <c r="T674" t="s">
        <v>8337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 t="shared" si="30"/>
        <v>41883.840474537035</v>
      </c>
      <c r="K675">
        <v>1405714217</v>
      </c>
      <c r="L675" s="15">
        <f t="shared" si="3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32"/>
        <v>0.20500000000000002</v>
      </c>
      <c r="S675" t="s">
        <v>8335</v>
      </c>
      <c r="T675" t="s">
        <v>8337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 t="shared" si="30"/>
        <v>41863.116053240738</v>
      </c>
      <c r="K676">
        <v>1402627627</v>
      </c>
      <c r="L676" s="15">
        <f t="shared" si="3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32"/>
        <v>0.03</v>
      </c>
      <c r="S676" t="s">
        <v>8335</v>
      </c>
      <c r="T676" t="s">
        <v>8337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 t="shared" si="30"/>
        <v>42005.290972222225</v>
      </c>
      <c r="K677">
        <v>1417558804</v>
      </c>
      <c r="L677" s="15">
        <f t="shared" si="3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32"/>
        <v>14.85</v>
      </c>
      <c r="S677" t="s">
        <v>8335</v>
      </c>
      <c r="T677" t="s">
        <v>8337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 t="shared" si="30"/>
        <v>42042.768298611118</v>
      </c>
      <c r="K678">
        <v>1420741581</v>
      </c>
      <c r="L678" s="15">
        <f t="shared" si="3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32"/>
        <v>1.4710000000000001</v>
      </c>
      <c r="S678" t="s">
        <v>8335</v>
      </c>
      <c r="T678" t="s">
        <v>8337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 t="shared" si="30"/>
        <v>42549.403877314813</v>
      </c>
      <c r="K679">
        <v>1463218895</v>
      </c>
      <c r="L679" s="15">
        <f t="shared" si="3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32"/>
        <v>25.584</v>
      </c>
      <c r="S679" t="s">
        <v>8335</v>
      </c>
      <c r="T679" t="s">
        <v>8337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 t="shared" si="30"/>
        <v>42511.376597222217</v>
      </c>
      <c r="K680">
        <v>1461229338</v>
      </c>
      <c r="L680" s="15">
        <f t="shared" si="3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32"/>
        <v>3.8206896551724134</v>
      </c>
      <c r="S680" t="s">
        <v>8335</v>
      </c>
      <c r="T680" t="s">
        <v>8337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 t="shared" si="30"/>
        <v>42616.695706018523</v>
      </c>
      <c r="K681">
        <v>1467736909</v>
      </c>
      <c r="L681" s="15">
        <f t="shared" si="3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32"/>
        <v>15.485964912280703</v>
      </c>
      <c r="S681" t="s">
        <v>8335</v>
      </c>
      <c r="T681" t="s">
        <v>8337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 t="shared" si="30"/>
        <v>41899.501516203702</v>
      </c>
      <c r="K682">
        <v>1407931331</v>
      </c>
      <c r="L682" s="15">
        <f t="shared" si="3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32"/>
        <v>25.912000000000003</v>
      </c>
      <c r="S682" t="s">
        <v>8335</v>
      </c>
      <c r="T682" t="s">
        <v>8337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 t="shared" si="30"/>
        <v>42669.805601851855</v>
      </c>
      <c r="K683">
        <v>1474917604</v>
      </c>
      <c r="L683" s="15">
        <f t="shared" si="3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32"/>
        <v>0.04</v>
      </c>
      <c r="S683" t="s">
        <v>8335</v>
      </c>
      <c r="T683" t="s">
        <v>8337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 t="shared" si="30"/>
        <v>42808.723634259266</v>
      </c>
      <c r="K684">
        <v>1486923722</v>
      </c>
      <c r="L684" s="15">
        <f t="shared" si="3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32"/>
        <v>0.106</v>
      </c>
      <c r="S684" t="s">
        <v>8335</v>
      </c>
      <c r="T684" t="s">
        <v>8337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 t="shared" si="30"/>
        <v>42674.900046296301</v>
      </c>
      <c r="K685">
        <v>1474493764</v>
      </c>
      <c r="L685" s="15">
        <f t="shared" si="3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32"/>
        <v>0.85142857142857142</v>
      </c>
      <c r="S685" t="s">
        <v>8335</v>
      </c>
      <c r="T685" t="s">
        <v>8337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 t="shared" si="30"/>
        <v>41845.125</v>
      </c>
      <c r="K686">
        <v>1403176891</v>
      </c>
      <c r="L686" s="15">
        <f t="shared" si="3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32"/>
        <v>7.4837500000000006</v>
      </c>
      <c r="S686" t="s">
        <v>8335</v>
      </c>
      <c r="T686" t="s">
        <v>8337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 t="shared" si="30"/>
        <v>42016.866574074069</v>
      </c>
      <c r="K687">
        <v>1417207672</v>
      </c>
      <c r="L687" s="15">
        <f t="shared" si="3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32"/>
        <v>27.650000000000002</v>
      </c>
      <c r="S687" t="s">
        <v>8335</v>
      </c>
      <c r="T687" t="s">
        <v>8337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 t="shared" si="30"/>
        <v>42219.673263888893</v>
      </c>
      <c r="K688">
        <v>1436026170</v>
      </c>
      <c r="L688" s="15">
        <f t="shared" si="3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32"/>
        <v>0</v>
      </c>
      <c r="S688" t="s">
        <v>8335</v>
      </c>
      <c r="T688" t="s">
        <v>8337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 t="shared" si="30"/>
        <v>42771.750613425931</v>
      </c>
      <c r="K689">
        <v>1481133653</v>
      </c>
      <c r="L689" s="15">
        <f t="shared" si="3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32"/>
        <v>3.55</v>
      </c>
      <c r="S689" t="s">
        <v>8335</v>
      </c>
      <c r="T689" t="s">
        <v>8337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 t="shared" si="30"/>
        <v>42292.104780092588</v>
      </c>
      <c r="K690">
        <v>1442284253</v>
      </c>
      <c r="L690" s="15">
        <f t="shared" si="3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32"/>
        <v>72.989999999999995</v>
      </c>
      <c r="S690" t="s">
        <v>8335</v>
      </c>
      <c r="T690" t="s">
        <v>8337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 t="shared" si="30"/>
        <v>42712.207638888889</v>
      </c>
      <c r="K691">
        <v>1478016097</v>
      </c>
      <c r="L691" s="15">
        <f t="shared" si="3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32"/>
        <v>57.648750000000007</v>
      </c>
      <c r="S691" t="s">
        <v>8335</v>
      </c>
      <c r="T691" t="s">
        <v>8337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 t="shared" si="30"/>
        <v>42622.25</v>
      </c>
      <c r="K692">
        <v>1469718841</v>
      </c>
      <c r="L692" s="15">
        <f t="shared" si="3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32"/>
        <v>12.34</v>
      </c>
      <c r="S692" t="s">
        <v>8335</v>
      </c>
      <c r="T692" t="s">
        <v>8337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 t="shared" si="30"/>
        <v>42186.028310185182</v>
      </c>
      <c r="K693">
        <v>1433292046</v>
      </c>
      <c r="L693" s="15">
        <f t="shared" si="3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32"/>
        <v>0.52</v>
      </c>
      <c r="S693" t="s">
        <v>8335</v>
      </c>
      <c r="T693" t="s">
        <v>8337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 t="shared" si="30"/>
        <v>42726.37572916667</v>
      </c>
      <c r="K694">
        <v>1479805263</v>
      </c>
      <c r="L694" s="15">
        <f t="shared" si="3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32"/>
        <v>6.5299999999999994</v>
      </c>
      <c r="S694" t="s">
        <v>8335</v>
      </c>
      <c r="T694" t="s">
        <v>8337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 t="shared" si="30"/>
        <v>42124.808182870373</v>
      </c>
      <c r="K695">
        <v>1427829827</v>
      </c>
      <c r="L695" s="15">
        <f t="shared" si="3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32"/>
        <v>35.338000000000001</v>
      </c>
      <c r="S695" t="s">
        <v>8335</v>
      </c>
      <c r="T695" t="s">
        <v>8337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 t="shared" si="30"/>
        <v>42767.663877314815</v>
      </c>
      <c r="K696">
        <v>1483372559</v>
      </c>
      <c r="L696" s="15">
        <f t="shared" si="3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32"/>
        <v>0.39333333333333331</v>
      </c>
      <c r="S696" t="s">
        <v>8335</v>
      </c>
      <c r="T696" t="s">
        <v>8337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 t="shared" si="30"/>
        <v>41943.521064814813</v>
      </c>
      <c r="K697">
        <v>1412166620</v>
      </c>
      <c r="L697" s="15">
        <f t="shared" si="3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32"/>
        <v>1.06</v>
      </c>
      <c r="S697" t="s">
        <v>8335</v>
      </c>
      <c r="T697" t="s">
        <v>8337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 t="shared" si="30"/>
        <v>41845.927106481482</v>
      </c>
      <c r="K698">
        <v>1403734502</v>
      </c>
      <c r="L698" s="15">
        <f t="shared" si="3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32"/>
        <v>5.7142857142857147E-4</v>
      </c>
      <c r="S698" t="s">
        <v>8335</v>
      </c>
      <c r="T698" t="s">
        <v>8337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 t="shared" si="30"/>
        <v>42403.523020833338</v>
      </c>
      <c r="K699">
        <v>1453206789</v>
      </c>
      <c r="L699" s="15">
        <f t="shared" si="3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32"/>
        <v>46.379999999999995</v>
      </c>
      <c r="S699" t="s">
        <v>8335</v>
      </c>
      <c r="T699" t="s">
        <v>8337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 t="shared" si="30"/>
        <v>41900.083333333336</v>
      </c>
      <c r="K700">
        <v>1408141245</v>
      </c>
      <c r="L700" s="15">
        <f t="shared" si="3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32"/>
        <v>15.39</v>
      </c>
      <c r="S700" t="s">
        <v>8335</v>
      </c>
      <c r="T700" t="s">
        <v>8337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 t="shared" si="30"/>
        <v>41600.666666666664</v>
      </c>
      <c r="K701">
        <v>1381923548</v>
      </c>
      <c r="L701" s="15">
        <f t="shared" si="3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32"/>
        <v>82.422107692307705</v>
      </c>
      <c r="S701" t="s">
        <v>8335</v>
      </c>
      <c r="T701" t="s">
        <v>8337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 t="shared" si="30"/>
        <v>42745.688437500001</v>
      </c>
      <c r="K702">
        <v>1481473881</v>
      </c>
      <c r="L702" s="15">
        <f t="shared" si="3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32"/>
        <v>2.6866666666666665</v>
      </c>
      <c r="S702" t="s">
        <v>8335</v>
      </c>
      <c r="T702" t="s">
        <v>8337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 t="shared" si="30"/>
        <v>41843.662962962961</v>
      </c>
      <c r="K703">
        <v>1403538880</v>
      </c>
      <c r="L703" s="15">
        <f t="shared" si="3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32"/>
        <v>26.6</v>
      </c>
      <c r="S703" t="s">
        <v>8335</v>
      </c>
      <c r="T703" t="s">
        <v>8337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 t="shared" si="30"/>
        <v>42698.768368055549</v>
      </c>
      <c r="K704">
        <v>1477416387</v>
      </c>
      <c r="L704" s="15">
        <f t="shared" si="3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32"/>
        <v>30.813400000000001</v>
      </c>
      <c r="S704" t="s">
        <v>8335</v>
      </c>
      <c r="T704" t="s">
        <v>8337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 t="shared" si="30"/>
        <v>42766.98055555555</v>
      </c>
      <c r="K705">
        <v>1481150949</v>
      </c>
      <c r="L705" s="15">
        <f t="shared" si="3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32"/>
        <v>5.58</v>
      </c>
      <c r="S705" t="s">
        <v>8335</v>
      </c>
      <c r="T705" t="s">
        <v>8337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 t="shared" si="30"/>
        <v>42786.192916666667</v>
      </c>
      <c r="K706">
        <v>1482381468</v>
      </c>
      <c r="L706" s="15">
        <f t="shared" si="3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32"/>
        <v>0.87454545454545463</v>
      </c>
      <c r="S706" t="s">
        <v>8335</v>
      </c>
      <c r="T706" t="s">
        <v>8337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 t="shared" ref="J707:J770" si="33">(((I707/60)/60)/24)+DATE(1970,1,1)</f>
        <v>42756.491643518515</v>
      </c>
      <c r="K707">
        <v>1482407278</v>
      </c>
      <c r="L707" s="15">
        <f t="shared" ref="L707:L770" si="34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si="32"/>
        <v>0.97699999999999987</v>
      </c>
      <c r="S707" t="s">
        <v>8335</v>
      </c>
      <c r="T707" t="s">
        <v>8337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 t="shared" si="33"/>
        <v>42718.777083333334</v>
      </c>
      <c r="K708">
        <v>1478130783</v>
      </c>
      <c r="L708" s="15">
        <f t="shared" si="3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ref="Q708:Q771" si="35">(E708/D708)*100</f>
        <v>0</v>
      </c>
      <c r="S708" t="s">
        <v>8335</v>
      </c>
      <c r="T708" t="s">
        <v>8337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 t="shared" si="33"/>
        <v>42736.663506944446</v>
      </c>
      <c r="K709">
        <v>1479830127</v>
      </c>
      <c r="L709" s="15">
        <f t="shared" si="3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35"/>
        <v>78.927352941176466</v>
      </c>
      <c r="S709" t="s">
        <v>8335</v>
      </c>
      <c r="T709" t="s">
        <v>8337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 t="shared" si="33"/>
        <v>41895.581018518518</v>
      </c>
      <c r="K710">
        <v>1405432600</v>
      </c>
      <c r="L710" s="15">
        <f t="shared" si="3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35"/>
        <v>22.092500000000001</v>
      </c>
      <c r="S710" t="s">
        <v>8335</v>
      </c>
      <c r="T710" t="s">
        <v>8337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 t="shared" si="33"/>
        <v>41978.041192129633</v>
      </c>
      <c r="K711">
        <v>1415149159</v>
      </c>
      <c r="L711" s="15">
        <f t="shared" si="3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35"/>
        <v>0.40666666666666662</v>
      </c>
      <c r="S711" t="s">
        <v>8335</v>
      </c>
      <c r="T711" t="s">
        <v>8337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 t="shared" si="33"/>
        <v>41871.030555555553</v>
      </c>
      <c r="K712">
        <v>1405640302</v>
      </c>
      <c r="L712" s="15">
        <f t="shared" si="3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35"/>
        <v>0</v>
      </c>
      <c r="S712" t="s">
        <v>8335</v>
      </c>
      <c r="T712" t="s">
        <v>8337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 t="shared" si="33"/>
        <v>42718.500787037032</v>
      </c>
      <c r="K713">
        <v>1478257268</v>
      </c>
      <c r="L713" s="15">
        <f t="shared" si="3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35"/>
        <v>33.790999999999997</v>
      </c>
      <c r="S713" t="s">
        <v>8335</v>
      </c>
      <c r="T713" t="s">
        <v>8337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 t="shared" si="33"/>
        <v>42414.680925925932</v>
      </c>
      <c r="K714">
        <v>1452874832</v>
      </c>
      <c r="L714" s="15">
        <f t="shared" si="3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35"/>
        <v>0.21649484536082475</v>
      </c>
      <c r="S714" t="s">
        <v>8335</v>
      </c>
      <c r="T714" t="s">
        <v>8337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 t="shared" si="33"/>
        <v>42526.529305555552</v>
      </c>
      <c r="K715">
        <v>1462538532</v>
      </c>
      <c r="L715" s="15">
        <f t="shared" si="3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35"/>
        <v>0.79600000000000004</v>
      </c>
      <c r="S715" t="s">
        <v>8335</v>
      </c>
      <c r="T715" t="s">
        <v>8337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 t="shared" si="33"/>
        <v>42794.787986111114</v>
      </c>
      <c r="K716">
        <v>1483124082</v>
      </c>
      <c r="L716" s="15">
        <f t="shared" si="3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35"/>
        <v>14.993333333333334</v>
      </c>
      <c r="S716" t="s">
        <v>8335</v>
      </c>
      <c r="T716" t="s">
        <v>8337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 t="shared" si="33"/>
        <v>42313.132407407407</v>
      </c>
      <c r="K717">
        <v>1443233440</v>
      </c>
      <c r="L717" s="15">
        <f t="shared" si="3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35"/>
        <v>5.0509090909090908</v>
      </c>
      <c r="S717" t="s">
        <v>8335</v>
      </c>
      <c r="T717" t="s">
        <v>8337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 t="shared" si="33"/>
        <v>41974</v>
      </c>
      <c r="K718">
        <v>1414511307</v>
      </c>
      <c r="L718" s="15">
        <f t="shared" si="3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35"/>
        <v>10.214285714285715</v>
      </c>
      <c r="S718" t="s">
        <v>8335</v>
      </c>
      <c r="T718" t="s">
        <v>8337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 t="shared" si="33"/>
        <v>41887.854189814818</v>
      </c>
      <c r="K719">
        <v>1407357002</v>
      </c>
      <c r="L719" s="15">
        <f t="shared" si="3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35"/>
        <v>0.30499999999999999</v>
      </c>
      <c r="S719" t="s">
        <v>8335</v>
      </c>
      <c r="T719" t="s">
        <v>8337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 t="shared" si="33"/>
        <v>42784.249305555553</v>
      </c>
      <c r="K720">
        <v>1484684247</v>
      </c>
      <c r="L720" s="15">
        <f t="shared" si="3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35"/>
        <v>0.75</v>
      </c>
      <c r="S720" t="s">
        <v>8335</v>
      </c>
      <c r="T720" t="s">
        <v>8337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 t="shared" si="33"/>
        <v>42423.040231481486</v>
      </c>
      <c r="K721">
        <v>1454979476</v>
      </c>
      <c r="L721" s="15">
        <f t="shared" si="3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35"/>
        <v>1.2933333333333332</v>
      </c>
      <c r="S721" t="s">
        <v>8335</v>
      </c>
      <c r="T721" t="s">
        <v>8337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 t="shared" si="33"/>
        <v>40937.649201388893</v>
      </c>
      <c r="K722">
        <v>1325432091</v>
      </c>
      <c r="L722" s="15">
        <f t="shared" si="3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35"/>
        <v>143.94736842105263</v>
      </c>
      <c r="S722" t="s">
        <v>8338</v>
      </c>
      <c r="T722" t="s">
        <v>8339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 t="shared" si="33"/>
        <v>41852.571840277778</v>
      </c>
      <c r="K723">
        <v>1403012607</v>
      </c>
      <c r="L723" s="15">
        <f t="shared" si="3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35"/>
        <v>122.10975609756099</v>
      </c>
      <c r="S723" t="s">
        <v>8338</v>
      </c>
      <c r="T723" t="s">
        <v>8339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 t="shared" si="33"/>
        <v>41007.76363425926</v>
      </c>
      <c r="K724">
        <v>1331320778</v>
      </c>
      <c r="L724" s="15">
        <f t="shared" si="3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35"/>
        <v>132.024</v>
      </c>
      <c r="S724" t="s">
        <v>8338</v>
      </c>
      <c r="T724" t="s">
        <v>8339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 t="shared" si="33"/>
        <v>42215.165972222225</v>
      </c>
      <c r="K725">
        <v>1435606549</v>
      </c>
      <c r="L725" s="15">
        <f t="shared" si="3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35"/>
        <v>109.38000000000001</v>
      </c>
      <c r="S725" t="s">
        <v>8338</v>
      </c>
      <c r="T725" t="s">
        <v>8339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 t="shared" si="33"/>
        <v>40724.638460648144</v>
      </c>
      <c r="K726">
        <v>1306855163</v>
      </c>
      <c r="L726" s="15">
        <f t="shared" si="3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35"/>
        <v>105.47157142857144</v>
      </c>
      <c r="S726" t="s">
        <v>8338</v>
      </c>
      <c r="T726" t="s">
        <v>8339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 t="shared" si="33"/>
        <v>42351.626296296294</v>
      </c>
      <c r="K727">
        <v>1447426912</v>
      </c>
      <c r="L727" s="15">
        <f t="shared" si="3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35"/>
        <v>100.35000000000001</v>
      </c>
      <c r="S727" t="s">
        <v>8338</v>
      </c>
      <c r="T727" t="s">
        <v>8339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 t="shared" si="33"/>
        <v>41376.042673611111</v>
      </c>
      <c r="K728">
        <v>1363136487</v>
      </c>
      <c r="L728" s="15">
        <f t="shared" si="3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35"/>
        <v>101.4</v>
      </c>
      <c r="S728" t="s">
        <v>8338</v>
      </c>
      <c r="T728" t="s">
        <v>8339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 t="shared" si="33"/>
        <v>41288.888888888891</v>
      </c>
      <c r="K729">
        <v>1354580949</v>
      </c>
      <c r="L729" s="15">
        <f t="shared" si="3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35"/>
        <v>155.51428571428571</v>
      </c>
      <c r="S729" t="s">
        <v>8338</v>
      </c>
      <c r="T729" t="s">
        <v>8339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 t="shared" si="33"/>
        <v>40776.837465277778</v>
      </c>
      <c r="K730">
        <v>1310069157</v>
      </c>
      <c r="L730" s="15">
        <f t="shared" si="3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35"/>
        <v>105.566</v>
      </c>
      <c r="S730" t="s">
        <v>8338</v>
      </c>
      <c r="T730" t="s">
        <v>8339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 t="shared" si="33"/>
        <v>41171.185891203706</v>
      </c>
      <c r="K731">
        <v>1342844861</v>
      </c>
      <c r="L731" s="15">
        <f t="shared" si="3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35"/>
        <v>130.65</v>
      </c>
      <c r="S731" t="s">
        <v>8338</v>
      </c>
      <c r="T731" t="s">
        <v>8339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 t="shared" si="33"/>
        <v>40884.745266203703</v>
      </c>
      <c r="K732">
        <v>1320688391</v>
      </c>
      <c r="L732" s="15">
        <f t="shared" si="3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35"/>
        <v>132.19</v>
      </c>
      <c r="S732" t="s">
        <v>8338</v>
      </c>
      <c r="T732" t="s">
        <v>8339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 t="shared" si="33"/>
        <v>40930.25</v>
      </c>
      <c r="K733">
        <v>1322852747</v>
      </c>
      <c r="L733" s="15">
        <f t="shared" si="3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35"/>
        <v>126</v>
      </c>
      <c r="S733" t="s">
        <v>8338</v>
      </c>
      <c r="T733" t="s">
        <v>8339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 t="shared" si="33"/>
        <v>41546.424317129626</v>
      </c>
      <c r="K734">
        <v>1375265461</v>
      </c>
      <c r="L734" s="15">
        <f t="shared" si="3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35"/>
        <v>160</v>
      </c>
      <c r="S734" t="s">
        <v>8338</v>
      </c>
      <c r="T734" t="s">
        <v>8339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 t="shared" si="33"/>
        <v>41628.420046296298</v>
      </c>
      <c r="K735">
        <v>1384941892</v>
      </c>
      <c r="L735" s="15">
        <f t="shared" si="3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35"/>
        <v>120.48</v>
      </c>
      <c r="S735" t="s">
        <v>8338</v>
      </c>
      <c r="T735" t="s">
        <v>8339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 t="shared" si="33"/>
        <v>42133.208333333328</v>
      </c>
      <c r="K736">
        <v>1428465420</v>
      </c>
      <c r="L736" s="15">
        <f t="shared" si="3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35"/>
        <v>125.52941176470588</v>
      </c>
      <c r="S736" t="s">
        <v>8338</v>
      </c>
      <c r="T736" t="s">
        <v>8339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 t="shared" si="33"/>
        <v>41977.027083333334</v>
      </c>
      <c r="K737">
        <v>1414975346</v>
      </c>
      <c r="L737" s="15">
        <f t="shared" si="3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35"/>
        <v>114.40638297872341</v>
      </c>
      <c r="S737" t="s">
        <v>8338</v>
      </c>
      <c r="T737" t="s">
        <v>8339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 t="shared" si="33"/>
        <v>41599.207638888889</v>
      </c>
      <c r="K738">
        <v>1383327440</v>
      </c>
      <c r="L738" s="15">
        <f t="shared" si="3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35"/>
        <v>315.13888888888891</v>
      </c>
      <c r="S738" t="s">
        <v>8338</v>
      </c>
      <c r="T738" t="s">
        <v>8339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 t="shared" si="33"/>
        <v>41684.833333333336</v>
      </c>
      <c r="K739">
        <v>1390890987</v>
      </c>
      <c r="L739" s="15">
        <f t="shared" si="3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35"/>
        <v>122.39999999999999</v>
      </c>
      <c r="S739" t="s">
        <v>8338</v>
      </c>
      <c r="T739" t="s">
        <v>8339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 t="shared" si="33"/>
        <v>41974.207638888889</v>
      </c>
      <c r="K740">
        <v>1414765794</v>
      </c>
      <c r="L740" s="15">
        <f t="shared" si="3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35"/>
        <v>106.73333333333332</v>
      </c>
      <c r="S740" t="s">
        <v>8338</v>
      </c>
      <c r="T740" t="s">
        <v>8339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 t="shared" si="33"/>
        <v>41862.502650462964</v>
      </c>
      <c r="K741">
        <v>1404907429</v>
      </c>
      <c r="L741" s="15">
        <f t="shared" si="3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35"/>
        <v>158.33333333333331</v>
      </c>
      <c r="S741" t="s">
        <v>8338</v>
      </c>
      <c r="T741" t="s">
        <v>8339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 t="shared" si="33"/>
        <v>42176.146782407406</v>
      </c>
      <c r="K742">
        <v>1433647882</v>
      </c>
      <c r="L742" s="15">
        <f t="shared" si="3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35"/>
        <v>107.4</v>
      </c>
      <c r="S742" t="s">
        <v>8338</v>
      </c>
      <c r="T742" t="s">
        <v>8339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 t="shared" si="33"/>
        <v>41436.648217592592</v>
      </c>
      <c r="K743">
        <v>1367940806</v>
      </c>
      <c r="L743" s="15">
        <f t="shared" si="3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35"/>
        <v>102.25999999999999</v>
      </c>
      <c r="S743" t="s">
        <v>8338</v>
      </c>
      <c r="T743" t="s">
        <v>8339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 t="shared" si="33"/>
        <v>41719.876296296294</v>
      </c>
      <c r="K744">
        <v>1392847312</v>
      </c>
      <c r="L744" s="15">
        <f t="shared" si="3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35"/>
        <v>110.71428571428572</v>
      </c>
      <c r="S744" t="s">
        <v>8338</v>
      </c>
      <c r="T744" t="s">
        <v>8339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 t="shared" si="33"/>
        <v>41015.875</v>
      </c>
      <c r="K745">
        <v>1332435685</v>
      </c>
      <c r="L745" s="15">
        <f t="shared" si="3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35"/>
        <v>148</v>
      </c>
      <c r="S745" t="s">
        <v>8338</v>
      </c>
      <c r="T745" t="s">
        <v>8339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 t="shared" si="33"/>
        <v>41256.95721064815</v>
      </c>
      <c r="K746">
        <v>1352847503</v>
      </c>
      <c r="L746" s="15">
        <f t="shared" si="3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35"/>
        <v>102.32000000000001</v>
      </c>
      <c r="S746" t="s">
        <v>8338</v>
      </c>
      <c r="T746" t="s">
        <v>8339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 t="shared" si="33"/>
        <v>41397.572280092594</v>
      </c>
      <c r="K747">
        <v>1364996645</v>
      </c>
      <c r="L747" s="15">
        <f t="shared" si="3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35"/>
        <v>179.09909909909908</v>
      </c>
      <c r="S747" t="s">
        <v>8338</v>
      </c>
      <c r="T747" t="s">
        <v>8339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 t="shared" si="33"/>
        <v>41175.165972222225</v>
      </c>
      <c r="K748">
        <v>1346806909</v>
      </c>
      <c r="L748" s="15">
        <f t="shared" si="3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35"/>
        <v>111.08135252761969</v>
      </c>
      <c r="S748" t="s">
        <v>8338</v>
      </c>
      <c r="T748" t="s">
        <v>8339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 t="shared" si="33"/>
        <v>42019.454166666663</v>
      </c>
      <c r="K749">
        <v>1418649019</v>
      </c>
      <c r="L749" s="15">
        <f t="shared" si="3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35"/>
        <v>100.04285714285714</v>
      </c>
      <c r="S749" t="s">
        <v>8338</v>
      </c>
      <c r="T749" t="s">
        <v>8339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 t="shared" si="33"/>
        <v>41861.846828703703</v>
      </c>
      <c r="K750">
        <v>1405109966</v>
      </c>
      <c r="L750" s="15">
        <f t="shared" si="3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35"/>
        <v>100.25</v>
      </c>
      <c r="S750" t="s">
        <v>8338</v>
      </c>
      <c r="T750" t="s">
        <v>8339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 t="shared" si="33"/>
        <v>42763.94131944445</v>
      </c>
      <c r="K751">
        <v>1483050930</v>
      </c>
      <c r="L751" s="15">
        <f t="shared" si="3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35"/>
        <v>105.56</v>
      </c>
      <c r="S751" t="s">
        <v>8338</v>
      </c>
      <c r="T751" t="s">
        <v>8339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 t="shared" si="33"/>
        <v>41329.878148148149</v>
      </c>
      <c r="K752">
        <v>1359147872</v>
      </c>
      <c r="L752" s="15">
        <f t="shared" si="3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35"/>
        <v>102.58775877587757</v>
      </c>
      <c r="S752" t="s">
        <v>8338</v>
      </c>
      <c r="T752" t="s">
        <v>8339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 t="shared" si="33"/>
        <v>40759.630497685182</v>
      </c>
      <c r="K753">
        <v>1308496075</v>
      </c>
      <c r="L753" s="15">
        <f t="shared" si="3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35"/>
        <v>118.5</v>
      </c>
      <c r="S753" t="s">
        <v>8338</v>
      </c>
      <c r="T753" t="s">
        <v>8339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 t="shared" si="33"/>
        <v>42659.458333333328</v>
      </c>
      <c r="K754">
        <v>1474884417</v>
      </c>
      <c r="L754" s="15">
        <f t="shared" si="3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35"/>
        <v>111.7</v>
      </c>
      <c r="S754" t="s">
        <v>8338</v>
      </c>
      <c r="T754" t="s">
        <v>8339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 t="shared" si="33"/>
        <v>42049.590173611112</v>
      </c>
      <c r="K755">
        <v>1421330991</v>
      </c>
      <c r="L755" s="15">
        <f t="shared" si="3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35"/>
        <v>128</v>
      </c>
      <c r="S755" t="s">
        <v>8338</v>
      </c>
      <c r="T755" t="s">
        <v>8339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 t="shared" si="33"/>
        <v>41279.749085648145</v>
      </c>
      <c r="K756">
        <v>1354816721</v>
      </c>
      <c r="L756" s="15">
        <f t="shared" si="3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35"/>
        <v>103.75000000000001</v>
      </c>
      <c r="S756" t="s">
        <v>8338</v>
      </c>
      <c r="T756" t="s">
        <v>8339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 t="shared" si="33"/>
        <v>41414.02847222222</v>
      </c>
      <c r="K757">
        <v>1366381877</v>
      </c>
      <c r="L757" s="15">
        <f t="shared" si="3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35"/>
        <v>101.9076</v>
      </c>
      <c r="S757" t="s">
        <v>8338</v>
      </c>
      <c r="T757" t="s">
        <v>8339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 t="shared" si="33"/>
        <v>40651.725219907406</v>
      </c>
      <c r="K758">
        <v>1297880659</v>
      </c>
      <c r="L758" s="15">
        <f t="shared" si="3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35"/>
        <v>117.71428571428571</v>
      </c>
      <c r="S758" t="s">
        <v>8338</v>
      </c>
      <c r="T758" t="s">
        <v>8339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 t="shared" si="33"/>
        <v>41249.054560185185</v>
      </c>
      <c r="K759">
        <v>1353547114</v>
      </c>
      <c r="L759" s="15">
        <f t="shared" si="3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35"/>
        <v>238</v>
      </c>
      <c r="S759" t="s">
        <v>8338</v>
      </c>
      <c r="T759" t="s">
        <v>8339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 t="shared" si="33"/>
        <v>40459.836435185185</v>
      </c>
      <c r="K760">
        <v>1283976268</v>
      </c>
      <c r="L760" s="15">
        <f t="shared" si="3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35"/>
        <v>102</v>
      </c>
      <c r="S760" t="s">
        <v>8338</v>
      </c>
      <c r="T760" t="s">
        <v>8339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 t="shared" si="33"/>
        <v>41829.330312500002</v>
      </c>
      <c r="K761">
        <v>1401436539</v>
      </c>
      <c r="L761" s="15">
        <f t="shared" si="3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35"/>
        <v>101.92000000000002</v>
      </c>
      <c r="S761" t="s">
        <v>8338</v>
      </c>
      <c r="T761" t="s">
        <v>8339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 t="shared" si="33"/>
        <v>42700.805706018517</v>
      </c>
      <c r="K762">
        <v>1477592413</v>
      </c>
      <c r="L762" s="15">
        <f t="shared" si="3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35"/>
        <v>0</v>
      </c>
      <c r="S762" t="s">
        <v>8338</v>
      </c>
      <c r="T762" t="s">
        <v>8340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 t="shared" si="33"/>
        <v>41672.751458333332</v>
      </c>
      <c r="K763">
        <v>1388772126</v>
      </c>
      <c r="L763" s="15">
        <f t="shared" si="3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35"/>
        <v>4.7</v>
      </c>
      <c r="S763" t="s">
        <v>8338</v>
      </c>
      <c r="T763" t="s">
        <v>8340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 t="shared" si="33"/>
        <v>42708.25</v>
      </c>
      <c r="K764">
        <v>1479328570</v>
      </c>
      <c r="L764" s="15">
        <f t="shared" si="3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35"/>
        <v>0</v>
      </c>
      <c r="S764" t="s">
        <v>8338</v>
      </c>
      <c r="T764" t="s">
        <v>8340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 t="shared" si="33"/>
        <v>41501.446851851848</v>
      </c>
      <c r="K765">
        <v>1373971408</v>
      </c>
      <c r="L765" s="15">
        <f t="shared" si="3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35"/>
        <v>0.11655011655011654</v>
      </c>
      <c r="S765" t="s">
        <v>8338</v>
      </c>
      <c r="T765" t="s">
        <v>8340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 t="shared" si="33"/>
        <v>42257.173159722224</v>
      </c>
      <c r="K766">
        <v>1439266161</v>
      </c>
      <c r="L766" s="15">
        <f t="shared" si="3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35"/>
        <v>0</v>
      </c>
      <c r="S766" t="s">
        <v>8338</v>
      </c>
      <c r="T766" t="s">
        <v>8340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 t="shared" si="33"/>
        <v>41931.542638888888</v>
      </c>
      <c r="K767">
        <v>1411131684</v>
      </c>
      <c r="L767" s="15">
        <f t="shared" si="3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35"/>
        <v>36.014285714285712</v>
      </c>
      <c r="S767" t="s">
        <v>8338</v>
      </c>
      <c r="T767" t="s">
        <v>8340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 t="shared" si="33"/>
        <v>42051.783368055556</v>
      </c>
      <c r="K768">
        <v>1421520483</v>
      </c>
      <c r="L768" s="15">
        <f t="shared" si="3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35"/>
        <v>0</v>
      </c>
      <c r="S768" t="s">
        <v>8338</v>
      </c>
      <c r="T768" t="s">
        <v>8340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 t="shared" si="33"/>
        <v>42145.143634259264</v>
      </c>
      <c r="K769">
        <v>1429586810</v>
      </c>
      <c r="L769" s="15">
        <f t="shared" si="3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35"/>
        <v>3.54</v>
      </c>
      <c r="S769" t="s">
        <v>8338</v>
      </c>
      <c r="T769" t="s">
        <v>8340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 t="shared" si="33"/>
        <v>41624.207060185188</v>
      </c>
      <c r="K770">
        <v>1384577890</v>
      </c>
      <c r="L770" s="15">
        <f t="shared" si="3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35"/>
        <v>0</v>
      </c>
      <c r="S770" t="s">
        <v>8338</v>
      </c>
      <c r="T770" t="s">
        <v>8340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 t="shared" ref="J771:J834" si="36">(((I771/60)/60)/24)+DATE(1970,1,1)</f>
        <v>41634.996458333335</v>
      </c>
      <c r="K771">
        <v>1385510094</v>
      </c>
      <c r="L771" s="15">
        <f t="shared" ref="L771:L834" si="3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si="35"/>
        <v>41.4</v>
      </c>
      <c r="S771" t="s">
        <v>8338</v>
      </c>
      <c r="T771" t="s">
        <v>8340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 t="shared" si="36"/>
        <v>41329.999641203707</v>
      </c>
      <c r="K772">
        <v>1358294369</v>
      </c>
      <c r="L772" s="15">
        <f t="shared" si="3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ref="Q772:Q835" si="38">(E772/D772)*100</f>
        <v>0</v>
      </c>
      <c r="S772" t="s">
        <v>8338</v>
      </c>
      <c r="T772" t="s">
        <v>8340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 t="shared" si="36"/>
        <v>42399.824097222227</v>
      </c>
      <c r="K773">
        <v>1449863202</v>
      </c>
      <c r="L773" s="15">
        <f t="shared" si="3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38"/>
        <v>2.6315789473684209E-2</v>
      </c>
      <c r="S773" t="s">
        <v>8338</v>
      </c>
      <c r="T773" t="s">
        <v>8340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 t="shared" si="36"/>
        <v>40118.165972222225</v>
      </c>
      <c r="K774">
        <v>1252718519</v>
      </c>
      <c r="L774" s="15">
        <f t="shared" si="3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38"/>
        <v>3.3333333333333335</v>
      </c>
      <c r="S774" t="s">
        <v>8338</v>
      </c>
      <c r="T774" t="s">
        <v>8340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 t="shared" si="36"/>
        <v>42134.959027777775</v>
      </c>
      <c r="K775">
        <v>1428341985</v>
      </c>
      <c r="L775" s="15">
        <f t="shared" si="3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38"/>
        <v>0.85129023676509719</v>
      </c>
      <c r="S775" t="s">
        <v>8338</v>
      </c>
      <c r="T775" t="s">
        <v>8340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 t="shared" si="36"/>
        <v>41693.780300925922</v>
      </c>
      <c r="K776">
        <v>1390589018</v>
      </c>
      <c r="L776" s="15">
        <f t="shared" si="3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38"/>
        <v>70.199999999999989</v>
      </c>
      <c r="S776" t="s">
        <v>8338</v>
      </c>
      <c r="T776" t="s">
        <v>8340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 t="shared" si="36"/>
        <v>40893.060127314813</v>
      </c>
      <c r="K777">
        <v>1321406795</v>
      </c>
      <c r="L777" s="15">
        <f t="shared" si="3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38"/>
        <v>1.7000000000000002</v>
      </c>
      <c r="S777" t="s">
        <v>8338</v>
      </c>
      <c r="T777" t="s">
        <v>8340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 t="shared" si="36"/>
        <v>42288.208333333328</v>
      </c>
      <c r="K778">
        <v>1441297645</v>
      </c>
      <c r="L778" s="15">
        <f t="shared" si="3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38"/>
        <v>51.4</v>
      </c>
      <c r="S778" t="s">
        <v>8338</v>
      </c>
      <c r="T778" t="s">
        <v>8340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 t="shared" si="36"/>
        <v>41486.981215277774</v>
      </c>
      <c r="K779">
        <v>1372721577</v>
      </c>
      <c r="L779" s="15">
        <f t="shared" si="3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38"/>
        <v>0.70000000000000007</v>
      </c>
      <c r="S779" t="s">
        <v>8338</v>
      </c>
      <c r="T779" t="s">
        <v>8340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 t="shared" si="36"/>
        <v>41759.702314814815</v>
      </c>
      <c r="K780">
        <v>1396284680</v>
      </c>
      <c r="L780" s="15">
        <f t="shared" si="3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38"/>
        <v>0.4</v>
      </c>
      <c r="S780" t="s">
        <v>8338</v>
      </c>
      <c r="T780" t="s">
        <v>8340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 t="shared" si="36"/>
        <v>40466.166666666664</v>
      </c>
      <c r="K781">
        <v>1284567905</v>
      </c>
      <c r="L781" s="15">
        <f t="shared" si="37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38"/>
        <v>2.666666666666667</v>
      </c>
      <c r="S781" t="s">
        <v>8338</v>
      </c>
      <c r="T781" t="s">
        <v>8340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 t="shared" si="36"/>
        <v>40666.673900462964</v>
      </c>
      <c r="K782">
        <v>1301847025</v>
      </c>
      <c r="L782" s="15">
        <f t="shared" si="3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38"/>
        <v>104</v>
      </c>
      <c r="S782" t="s">
        <v>8341</v>
      </c>
      <c r="T782" t="s">
        <v>8310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 t="shared" si="36"/>
        <v>41433.000856481485</v>
      </c>
      <c r="K783">
        <v>1368057674</v>
      </c>
      <c r="L783" s="15">
        <f t="shared" si="3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38"/>
        <v>133.15375</v>
      </c>
      <c r="S783" t="s">
        <v>8341</v>
      </c>
      <c r="T783" t="s">
        <v>8310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 t="shared" si="36"/>
        <v>41146.758125</v>
      </c>
      <c r="K784">
        <v>1343326302</v>
      </c>
      <c r="L784" s="15">
        <f t="shared" si="37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38"/>
        <v>100</v>
      </c>
      <c r="S784" t="s">
        <v>8341</v>
      </c>
      <c r="T784" t="s">
        <v>8310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 t="shared" si="36"/>
        <v>41026.916666666664</v>
      </c>
      <c r="K785">
        <v>1332182049</v>
      </c>
      <c r="L785" s="15">
        <f t="shared" si="3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38"/>
        <v>148.13333333333333</v>
      </c>
      <c r="S785" t="s">
        <v>8341</v>
      </c>
      <c r="T785" t="s">
        <v>8310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 t="shared" si="36"/>
        <v>41715.107858796298</v>
      </c>
      <c r="K786">
        <v>1391571319</v>
      </c>
      <c r="L786" s="15">
        <f t="shared" si="3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38"/>
        <v>102.49999999999999</v>
      </c>
      <c r="S786" t="s">
        <v>8341</v>
      </c>
      <c r="T786" t="s">
        <v>8310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 t="shared" si="36"/>
        <v>41333.593923611108</v>
      </c>
      <c r="K787">
        <v>1359468915</v>
      </c>
      <c r="L787" s="15">
        <f t="shared" si="3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38"/>
        <v>180.62799999999999</v>
      </c>
      <c r="S787" t="s">
        <v>8341</v>
      </c>
      <c r="T787" t="s">
        <v>8310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 t="shared" si="36"/>
        <v>41040.657638888886</v>
      </c>
      <c r="K788">
        <v>1331774434</v>
      </c>
      <c r="L788" s="15">
        <f t="shared" si="3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38"/>
        <v>142.79999999999998</v>
      </c>
      <c r="S788" t="s">
        <v>8341</v>
      </c>
      <c r="T788" t="s">
        <v>8310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 t="shared" si="36"/>
        <v>41579.627615740741</v>
      </c>
      <c r="K789">
        <v>1380726226</v>
      </c>
      <c r="L789" s="15">
        <f t="shared" si="3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38"/>
        <v>114.16666666666666</v>
      </c>
      <c r="S789" t="s">
        <v>8341</v>
      </c>
      <c r="T789" t="s">
        <v>8310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 t="shared" si="36"/>
        <v>41097.165972222225</v>
      </c>
      <c r="K790">
        <v>1338336588</v>
      </c>
      <c r="L790" s="15">
        <f t="shared" si="3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38"/>
        <v>203.505</v>
      </c>
      <c r="S790" t="s">
        <v>8341</v>
      </c>
      <c r="T790" t="s">
        <v>8310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 t="shared" si="36"/>
        <v>41295.332638888889</v>
      </c>
      <c r="K791">
        <v>1357187280</v>
      </c>
      <c r="L791" s="15">
        <f t="shared" si="3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38"/>
        <v>109.41176470588236</v>
      </c>
      <c r="S791" t="s">
        <v>8341</v>
      </c>
      <c r="T791" t="s">
        <v>8310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 t="shared" si="36"/>
        <v>41306.047905092593</v>
      </c>
      <c r="K792">
        <v>1357088939</v>
      </c>
      <c r="L792" s="15">
        <f t="shared" si="3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38"/>
        <v>144.37459999999999</v>
      </c>
      <c r="S792" t="s">
        <v>8341</v>
      </c>
      <c r="T792" t="s">
        <v>8310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 t="shared" si="36"/>
        <v>41591.249305555553</v>
      </c>
      <c r="K793">
        <v>1381430646</v>
      </c>
      <c r="L793" s="15">
        <f t="shared" si="3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38"/>
        <v>103.86666666666666</v>
      </c>
      <c r="S793" t="s">
        <v>8341</v>
      </c>
      <c r="T793" t="s">
        <v>8310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 t="shared" si="36"/>
        <v>41585.915312500001</v>
      </c>
      <c r="K794">
        <v>1381265883</v>
      </c>
      <c r="L794" s="15">
        <f t="shared" si="3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38"/>
        <v>100.44440000000002</v>
      </c>
      <c r="S794" t="s">
        <v>8341</v>
      </c>
      <c r="T794" t="s">
        <v>8310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 t="shared" si="36"/>
        <v>41458.207638888889</v>
      </c>
      <c r="K795">
        <v>1371491244</v>
      </c>
      <c r="L795" s="15">
        <f t="shared" si="3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38"/>
        <v>102.77927272727271</v>
      </c>
      <c r="S795" t="s">
        <v>8341</v>
      </c>
      <c r="T795" t="s">
        <v>8310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 t="shared" si="36"/>
        <v>40791.712500000001</v>
      </c>
      <c r="K796">
        <v>1310438737</v>
      </c>
      <c r="L796" s="15">
        <f t="shared" si="3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38"/>
        <v>105.31250000000001</v>
      </c>
      <c r="S796" t="s">
        <v>8341</v>
      </c>
      <c r="T796" t="s">
        <v>8310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 t="shared" si="36"/>
        <v>41006.207638888889</v>
      </c>
      <c r="K797">
        <v>1330094566</v>
      </c>
      <c r="L797" s="15">
        <f t="shared" si="3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38"/>
        <v>111.78571428571429</v>
      </c>
      <c r="S797" t="s">
        <v>8341</v>
      </c>
      <c r="T797" t="s">
        <v>8310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 t="shared" si="36"/>
        <v>41532.881944444445</v>
      </c>
      <c r="K798">
        <v>1376687485</v>
      </c>
      <c r="L798" s="15">
        <f t="shared" si="3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38"/>
        <v>101.35000000000001</v>
      </c>
      <c r="S798" t="s">
        <v>8341</v>
      </c>
      <c r="T798" t="s">
        <v>8310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 t="shared" si="36"/>
        <v>41028.166666666664</v>
      </c>
      <c r="K799">
        <v>1332978688</v>
      </c>
      <c r="L799" s="15">
        <f t="shared" si="3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38"/>
        <v>107.53333333333333</v>
      </c>
      <c r="S799" t="s">
        <v>8341</v>
      </c>
      <c r="T799" t="s">
        <v>8310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 t="shared" si="36"/>
        <v>41912.590127314819</v>
      </c>
      <c r="K800">
        <v>1409494187</v>
      </c>
      <c r="L800" s="15">
        <f t="shared" si="3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38"/>
        <v>114.88571428571429</v>
      </c>
      <c r="S800" t="s">
        <v>8341</v>
      </c>
      <c r="T800" t="s">
        <v>8310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 t="shared" si="36"/>
        <v>41026.667199074072</v>
      </c>
      <c r="K801">
        <v>1332950446</v>
      </c>
      <c r="L801" s="15">
        <f t="shared" si="3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38"/>
        <v>100.02</v>
      </c>
      <c r="S801" t="s">
        <v>8341</v>
      </c>
      <c r="T801" t="s">
        <v>8310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 t="shared" si="36"/>
        <v>41893.433495370373</v>
      </c>
      <c r="K802">
        <v>1407839054</v>
      </c>
      <c r="L802" s="15">
        <f t="shared" si="3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38"/>
        <v>152.13333333333335</v>
      </c>
      <c r="S802" t="s">
        <v>8341</v>
      </c>
      <c r="T802" t="s">
        <v>8310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 t="shared" si="36"/>
        <v>40725.795370370368</v>
      </c>
      <c r="K803">
        <v>1306955120</v>
      </c>
      <c r="L803" s="15">
        <f t="shared" si="3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38"/>
        <v>111.52149999999999</v>
      </c>
      <c r="S803" t="s">
        <v>8341</v>
      </c>
      <c r="T803" t="s">
        <v>8310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 t="shared" si="36"/>
        <v>41169.170138888891</v>
      </c>
      <c r="K804">
        <v>1343867524</v>
      </c>
      <c r="L804" s="15">
        <f t="shared" si="3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38"/>
        <v>101.33333333333334</v>
      </c>
      <c r="S804" t="s">
        <v>8341</v>
      </c>
      <c r="T804" t="s">
        <v>8310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 t="shared" si="36"/>
        <v>40692.041666666664</v>
      </c>
      <c r="K805">
        <v>1304376478</v>
      </c>
      <c r="L805" s="15">
        <f t="shared" si="3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38"/>
        <v>123.2608695652174</v>
      </c>
      <c r="S805" t="s">
        <v>8341</v>
      </c>
      <c r="T805" t="s">
        <v>8310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 t="shared" si="36"/>
        <v>40747.165972222225</v>
      </c>
      <c r="K806">
        <v>1309919526</v>
      </c>
      <c r="L806" s="15">
        <f t="shared" si="3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38"/>
        <v>100</v>
      </c>
      <c r="S806" t="s">
        <v>8341</v>
      </c>
      <c r="T806" t="s">
        <v>8310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 t="shared" si="36"/>
        <v>40740.958333333336</v>
      </c>
      <c r="K807">
        <v>1306525512</v>
      </c>
      <c r="L807" s="15">
        <f t="shared" si="3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38"/>
        <v>105</v>
      </c>
      <c r="S807" t="s">
        <v>8341</v>
      </c>
      <c r="T807" t="s">
        <v>8310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 t="shared" si="36"/>
        <v>40793.691423611112</v>
      </c>
      <c r="K808">
        <v>1312821339</v>
      </c>
      <c r="L808" s="15">
        <f t="shared" si="3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38"/>
        <v>104.4375</v>
      </c>
      <c r="S808" t="s">
        <v>8341</v>
      </c>
      <c r="T808" t="s">
        <v>8310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 t="shared" si="36"/>
        <v>42795.083333333328</v>
      </c>
      <c r="K809">
        <v>1485270311</v>
      </c>
      <c r="L809" s="15">
        <f t="shared" si="3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38"/>
        <v>105.125</v>
      </c>
      <c r="S809" t="s">
        <v>8341</v>
      </c>
      <c r="T809" t="s">
        <v>8310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 t="shared" si="36"/>
        <v>41995.207638888889</v>
      </c>
      <c r="K810">
        <v>1416363886</v>
      </c>
      <c r="L810" s="15">
        <f t="shared" si="3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38"/>
        <v>100</v>
      </c>
      <c r="S810" t="s">
        <v>8341</v>
      </c>
      <c r="T810" t="s">
        <v>8310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 t="shared" si="36"/>
        <v>41658.833680555559</v>
      </c>
      <c r="K811">
        <v>1387569630</v>
      </c>
      <c r="L811" s="15">
        <f t="shared" si="3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38"/>
        <v>103.77499999999999</v>
      </c>
      <c r="S811" t="s">
        <v>8341</v>
      </c>
      <c r="T811" t="s">
        <v>8310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 t="shared" si="36"/>
        <v>41153.056273148148</v>
      </c>
      <c r="K812">
        <v>1343870462</v>
      </c>
      <c r="L812" s="15">
        <f t="shared" si="3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38"/>
        <v>105</v>
      </c>
      <c r="S812" t="s">
        <v>8341</v>
      </c>
      <c r="T812" t="s">
        <v>8310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 t="shared" si="36"/>
        <v>41465.702777777777</v>
      </c>
      <c r="K813">
        <v>1371569202</v>
      </c>
      <c r="L813" s="15">
        <f t="shared" si="3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38"/>
        <v>104</v>
      </c>
      <c r="S813" t="s">
        <v>8341</v>
      </c>
      <c r="T813" t="s">
        <v>8310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 t="shared" si="36"/>
        <v>41334.581944444442</v>
      </c>
      <c r="K814">
        <v>1357604752</v>
      </c>
      <c r="L814" s="15">
        <f t="shared" si="3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38"/>
        <v>151.83333333333334</v>
      </c>
      <c r="S814" t="s">
        <v>8341</v>
      </c>
      <c r="T814" t="s">
        <v>8310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 t="shared" si="36"/>
        <v>41110.960243055553</v>
      </c>
      <c r="K815">
        <v>1340233365</v>
      </c>
      <c r="L815" s="15">
        <f t="shared" si="3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38"/>
        <v>159.99600000000001</v>
      </c>
      <c r="S815" t="s">
        <v>8341</v>
      </c>
      <c r="T815" t="s">
        <v>8310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 t="shared" si="36"/>
        <v>40694.75277777778</v>
      </c>
      <c r="K816">
        <v>1305568201</v>
      </c>
      <c r="L816" s="15">
        <f t="shared" si="3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38"/>
        <v>127.3</v>
      </c>
      <c r="S816" t="s">
        <v>8341</v>
      </c>
      <c r="T816" t="s">
        <v>8310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 t="shared" si="36"/>
        <v>41944.917858796296</v>
      </c>
      <c r="K817">
        <v>1412287303</v>
      </c>
      <c r="L817" s="15">
        <f t="shared" si="3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38"/>
        <v>107</v>
      </c>
      <c r="S817" t="s">
        <v>8341</v>
      </c>
      <c r="T817" t="s">
        <v>8310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 t="shared" si="36"/>
        <v>41373.270833333336</v>
      </c>
      <c r="K818">
        <v>1362776043</v>
      </c>
      <c r="L818" s="15">
        <f t="shared" si="3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38"/>
        <v>115.12214285714286</v>
      </c>
      <c r="S818" t="s">
        <v>8341</v>
      </c>
      <c r="T818" t="s">
        <v>8310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 t="shared" si="36"/>
        <v>40979.207638888889</v>
      </c>
      <c r="K819">
        <v>1326810211</v>
      </c>
      <c r="L819" s="15">
        <f t="shared" si="3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38"/>
        <v>137.11066666666665</v>
      </c>
      <c r="S819" t="s">
        <v>8341</v>
      </c>
      <c r="T819" t="s">
        <v>8310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 t="shared" si="36"/>
        <v>41128.709027777775</v>
      </c>
      <c r="K820">
        <v>1343682681</v>
      </c>
      <c r="L820" s="15">
        <f t="shared" si="3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38"/>
        <v>155.71428571428572</v>
      </c>
      <c r="S820" t="s">
        <v>8341</v>
      </c>
      <c r="T820" t="s">
        <v>8310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 t="shared" si="36"/>
        <v>41629.197222222225</v>
      </c>
      <c r="K821">
        <v>1386806254</v>
      </c>
      <c r="L821" s="15">
        <f t="shared" si="3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38"/>
        <v>108.74999999999999</v>
      </c>
      <c r="S821" t="s">
        <v>8341</v>
      </c>
      <c r="T821" t="s">
        <v>8310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 t="shared" si="36"/>
        <v>41799.208333333336</v>
      </c>
      <c r="K822">
        <v>1399666342</v>
      </c>
      <c r="L822" s="15">
        <f t="shared" si="3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38"/>
        <v>134.05000000000001</v>
      </c>
      <c r="S822" t="s">
        <v>8341</v>
      </c>
      <c r="T822" t="s">
        <v>8310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 t="shared" si="36"/>
        <v>42128.167361111111</v>
      </c>
      <c r="K823">
        <v>1427753265</v>
      </c>
      <c r="L823" s="15">
        <f t="shared" si="3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38"/>
        <v>100</v>
      </c>
      <c r="S823" t="s">
        <v>8341</v>
      </c>
      <c r="T823" t="s">
        <v>8310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 t="shared" si="36"/>
        <v>41187.947337962964</v>
      </c>
      <c r="K824">
        <v>1346885050</v>
      </c>
      <c r="L824" s="15">
        <f t="shared" si="3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38"/>
        <v>119.16666666666667</v>
      </c>
      <c r="S824" t="s">
        <v>8341</v>
      </c>
      <c r="T824" t="s">
        <v>8310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 t="shared" si="36"/>
        <v>42085.931157407409</v>
      </c>
      <c r="K825">
        <v>1424474452</v>
      </c>
      <c r="L825" s="15">
        <f t="shared" si="3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38"/>
        <v>179.5</v>
      </c>
      <c r="S825" t="s">
        <v>8341</v>
      </c>
      <c r="T825" t="s">
        <v>8310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 t="shared" si="36"/>
        <v>40286.290972222225</v>
      </c>
      <c r="K826">
        <v>1268459318</v>
      </c>
      <c r="L826" s="15">
        <f t="shared" si="3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38"/>
        <v>134.38124999999999</v>
      </c>
      <c r="S826" t="s">
        <v>8341</v>
      </c>
      <c r="T826" t="s">
        <v>8310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 t="shared" si="36"/>
        <v>41211.306527777779</v>
      </c>
      <c r="K827">
        <v>1349335284</v>
      </c>
      <c r="L827" s="15">
        <f t="shared" si="3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38"/>
        <v>100.43200000000002</v>
      </c>
      <c r="S827" t="s">
        <v>8341</v>
      </c>
      <c r="T827" t="s">
        <v>8310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 t="shared" si="36"/>
        <v>40993.996874999997</v>
      </c>
      <c r="K828">
        <v>1330908930</v>
      </c>
      <c r="L828" s="15">
        <f t="shared" si="3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38"/>
        <v>101.45454545454547</v>
      </c>
      <c r="S828" t="s">
        <v>8341</v>
      </c>
      <c r="T828" t="s">
        <v>8310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 t="shared" si="36"/>
        <v>40953.825694444444</v>
      </c>
      <c r="K829">
        <v>1326972107</v>
      </c>
      <c r="L829" s="15">
        <f t="shared" si="3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38"/>
        <v>103.33333333333334</v>
      </c>
      <c r="S829" t="s">
        <v>8341</v>
      </c>
      <c r="T829" t="s">
        <v>8310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 t="shared" si="36"/>
        <v>41085.683333333334</v>
      </c>
      <c r="K830">
        <v>1339549982</v>
      </c>
      <c r="L830" s="15">
        <f t="shared" si="3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38"/>
        <v>107</v>
      </c>
      <c r="S830" t="s">
        <v>8341</v>
      </c>
      <c r="T830" t="s">
        <v>8310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 t="shared" si="36"/>
        <v>42564.801388888889</v>
      </c>
      <c r="K831">
        <v>1463253240</v>
      </c>
      <c r="L831" s="15">
        <f t="shared" si="3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38"/>
        <v>104</v>
      </c>
      <c r="S831" t="s">
        <v>8341</v>
      </c>
      <c r="T831" t="s">
        <v>8310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 t="shared" si="36"/>
        <v>41355.484085648146</v>
      </c>
      <c r="K832">
        <v>1361363825</v>
      </c>
      <c r="L832" s="15">
        <f t="shared" si="3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38"/>
        <v>107.83333333333334</v>
      </c>
      <c r="S832" t="s">
        <v>8341</v>
      </c>
      <c r="T832" t="s">
        <v>8310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 t="shared" si="36"/>
        <v>41026.646921296298</v>
      </c>
      <c r="K833">
        <v>1332948694</v>
      </c>
      <c r="L833" s="15">
        <f t="shared" si="3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38"/>
        <v>233.33333333333334</v>
      </c>
      <c r="S833" t="s">
        <v>8341</v>
      </c>
      <c r="T833" t="s">
        <v>8310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 t="shared" si="36"/>
        <v>40929.342361111114</v>
      </c>
      <c r="K834">
        <v>1321978335</v>
      </c>
      <c r="L834" s="15">
        <f t="shared" si="3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38"/>
        <v>100.60706666666665</v>
      </c>
      <c r="S834" t="s">
        <v>8341</v>
      </c>
      <c r="T834" t="s">
        <v>8310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 t="shared" ref="J835:J898" si="39">(((I835/60)/60)/24)+DATE(1970,1,1)</f>
        <v>41748.878182870372</v>
      </c>
      <c r="K835">
        <v>1395349475</v>
      </c>
      <c r="L835" s="15">
        <f t="shared" ref="L835:L898" si="4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si="38"/>
        <v>101.66666666666666</v>
      </c>
      <c r="S835" t="s">
        <v>8341</v>
      </c>
      <c r="T835" t="s">
        <v>8310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 t="shared" si="39"/>
        <v>41456.165972222225</v>
      </c>
      <c r="K836">
        <v>1369770292</v>
      </c>
      <c r="L836" s="15">
        <f t="shared" si="4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ref="Q836:Q899" si="41">(E836/D836)*100</f>
        <v>131.0181818181818</v>
      </c>
      <c r="S836" t="s">
        <v>8341</v>
      </c>
      <c r="T836" t="s">
        <v>8310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 t="shared" si="39"/>
        <v>41048.125</v>
      </c>
      <c r="K837">
        <v>1333709958</v>
      </c>
      <c r="L837" s="15">
        <f t="shared" si="4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41"/>
        <v>117.25000000000001</v>
      </c>
      <c r="S837" t="s">
        <v>8341</v>
      </c>
      <c r="T837" t="s">
        <v>8310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 t="shared" si="39"/>
        <v>41554.056921296295</v>
      </c>
      <c r="K838">
        <v>1378516918</v>
      </c>
      <c r="L838" s="15">
        <f t="shared" si="4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41"/>
        <v>100.93039999999999</v>
      </c>
      <c r="S838" t="s">
        <v>8341</v>
      </c>
      <c r="T838" t="s">
        <v>8310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 t="shared" si="39"/>
        <v>41760.998402777775</v>
      </c>
      <c r="K839">
        <v>1396396662</v>
      </c>
      <c r="L839" s="15">
        <f t="shared" si="4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41"/>
        <v>121.8</v>
      </c>
      <c r="S839" t="s">
        <v>8341</v>
      </c>
      <c r="T839" t="s">
        <v>8310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 t="shared" si="39"/>
        <v>40925.897974537038</v>
      </c>
      <c r="K840">
        <v>1324243985</v>
      </c>
      <c r="L840" s="15">
        <f t="shared" si="4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41"/>
        <v>145.4</v>
      </c>
      <c r="S840" t="s">
        <v>8341</v>
      </c>
      <c r="T840" t="s">
        <v>8310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 t="shared" si="39"/>
        <v>41174.763379629629</v>
      </c>
      <c r="K841">
        <v>1345745956</v>
      </c>
      <c r="L841" s="15">
        <f t="shared" si="4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41"/>
        <v>116.61660000000001</v>
      </c>
      <c r="S841" t="s">
        <v>8341</v>
      </c>
      <c r="T841" t="s">
        <v>8310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 t="shared" si="39"/>
        <v>42637.226701388892</v>
      </c>
      <c r="K842">
        <v>1472102787</v>
      </c>
      <c r="L842" s="15">
        <f t="shared" si="4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41"/>
        <v>120.4166</v>
      </c>
      <c r="S842" t="s">
        <v>8341</v>
      </c>
      <c r="T842" t="s">
        <v>8311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 t="shared" si="39"/>
        <v>41953.88035879629</v>
      </c>
      <c r="K843">
        <v>1413058063</v>
      </c>
      <c r="L843" s="15">
        <f t="shared" si="4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41"/>
        <v>101.32000000000001</v>
      </c>
      <c r="S843" t="s">
        <v>8341</v>
      </c>
      <c r="T843" t="s">
        <v>8311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 t="shared" si="39"/>
        <v>41561.165972222225</v>
      </c>
      <c r="K844">
        <v>1378735983</v>
      </c>
      <c r="L844" s="15">
        <f t="shared" si="4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41"/>
        <v>104.32</v>
      </c>
      <c r="S844" t="s">
        <v>8341</v>
      </c>
      <c r="T844" t="s">
        <v>8311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 t="shared" si="39"/>
        <v>42712.333333333328</v>
      </c>
      <c r="K845">
        <v>1479708680</v>
      </c>
      <c r="L845" s="15">
        <f t="shared" si="4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41"/>
        <v>267.13333333333333</v>
      </c>
      <c r="S845" t="s">
        <v>8341</v>
      </c>
      <c r="T845" t="s">
        <v>8311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 t="shared" si="39"/>
        <v>41944.207638888889</v>
      </c>
      <c r="K846">
        <v>1411489552</v>
      </c>
      <c r="L846" s="15">
        <f t="shared" si="4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41"/>
        <v>194.13333333333333</v>
      </c>
      <c r="S846" t="s">
        <v>8341</v>
      </c>
      <c r="T846" t="s">
        <v>8311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 t="shared" si="39"/>
        <v>42618.165972222225</v>
      </c>
      <c r="K847">
        <v>1469595396</v>
      </c>
      <c r="L847" s="15">
        <f t="shared" si="4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41"/>
        <v>120.3802</v>
      </c>
      <c r="S847" t="s">
        <v>8341</v>
      </c>
      <c r="T847" t="s">
        <v>8311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 t="shared" si="39"/>
        <v>41708.583333333336</v>
      </c>
      <c r="K848">
        <v>1393233855</v>
      </c>
      <c r="L848" s="15">
        <f t="shared" si="4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41"/>
        <v>122.00090909090908</v>
      </c>
      <c r="S848" t="s">
        <v>8341</v>
      </c>
      <c r="T848" t="s">
        <v>8311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 t="shared" si="39"/>
        <v>42195.79833333334</v>
      </c>
      <c r="K849">
        <v>1433963376</v>
      </c>
      <c r="L849" s="15">
        <f t="shared" si="40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41"/>
        <v>100</v>
      </c>
      <c r="S849" t="s">
        <v>8341</v>
      </c>
      <c r="T849" t="s">
        <v>8311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 t="shared" si="39"/>
        <v>42108.792048611111</v>
      </c>
      <c r="K850">
        <v>1426446033</v>
      </c>
      <c r="L850" s="15">
        <f t="shared" si="4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41"/>
        <v>100</v>
      </c>
      <c r="S850" t="s">
        <v>8341</v>
      </c>
      <c r="T850" t="s">
        <v>8311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 t="shared" si="39"/>
        <v>42079.107222222221</v>
      </c>
      <c r="K851">
        <v>1424057664</v>
      </c>
      <c r="L851" s="15">
        <f t="shared" si="4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41"/>
        <v>119.9</v>
      </c>
      <c r="S851" t="s">
        <v>8341</v>
      </c>
      <c r="T851" t="s">
        <v>8311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 t="shared" si="39"/>
        <v>42485.207638888889</v>
      </c>
      <c r="K852">
        <v>1458762717</v>
      </c>
      <c r="L852" s="15">
        <f t="shared" si="4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41"/>
        <v>155.17499999999998</v>
      </c>
      <c r="S852" t="s">
        <v>8341</v>
      </c>
      <c r="T852" t="s">
        <v>8311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 t="shared" si="39"/>
        <v>42582.822916666672</v>
      </c>
      <c r="K853">
        <v>1464815253</v>
      </c>
      <c r="L853" s="15">
        <f t="shared" si="4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41"/>
        <v>130.44999999999999</v>
      </c>
      <c r="S853" t="s">
        <v>8341</v>
      </c>
      <c r="T853" t="s">
        <v>8311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 t="shared" si="39"/>
        <v>42667.875</v>
      </c>
      <c r="K854">
        <v>1476386395</v>
      </c>
      <c r="L854" s="15">
        <f t="shared" si="4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41"/>
        <v>104.97142857142859</v>
      </c>
      <c r="S854" t="s">
        <v>8341</v>
      </c>
      <c r="T854" t="s">
        <v>8311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 t="shared" si="39"/>
        <v>42051.832280092596</v>
      </c>
      <c r="K855">
        <v>1421524709</v>
      </c>
      <c r="L855" s="15">
        <f t="shared" si="4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41"/>
        <v>100</v>
      </c>
      <c r="S855" t="s">
        <v>8341</v>
      </c>
      <c r="T855" t="s">
        <v>8311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 t="shared" si="39"/>
        <v>42732.212337962963</v>
      </c>
      <c r="K856">
        <v>1480309546</v>
      </c>
      <c r="L856" s="15">
        <f t="shared" si="4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41"/>
        <v>118.2205035971223</v>
      </c>
      <c r="S856" t="s">
        <v>8341</v>
      </c>
      <c r="T856" t="s">
        <v>8311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 t="shared" si="39"/>
        <v>42575.125196759262</v>
      </c>
      <c r="K857">
        <v>1466737217</v>
      </c>
      <c r="L857" s="15">
        <f t="shared" si="4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41"/>
        <v>103.44827586206897</v>
      </c>
      <c r="S857" t="s">
        <v>8341</v>
      </c>
      <c r="T857" t="s">
        <v>8311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 t="shared" si="39"/>
        <v>42668.791666666672</v>
      </c>
      <c r="K858">
        <v>1472282956</v>
      </c>
      <c r="L858" s="15">
        <f t="shared" si="4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41"/>
        <v>218.00000000000003</v>
      </c>
      <c r="S858" t="s">
        <v>8341</v>
      </c>
      <c r="T858" t="s">
        <v>8311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 t="shared" si="39"/>
        <v>42333.623043981483</v>
      </c>
      <c r="K859">
        <v>1444831031</v>
      </c>
      <c r="L859" s="15">
        <f t="shared" si="4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41"/>
        <v>100</v>
      </c>
      <c r="S859" t="s">
        <v>8341</v>
      </c>
      <c r="T859" t="s">
        <v>8311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 t="shared" si="39"/>
        <v>42109.957638888889</v>
      </c>
      <c r="K860">
        <v>1426528418</v>
      </c>
      <c r="L860" s="15">
        <f t="shared" si="4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41"/>
        <v>144.00583333333333</v>
      </c>
      <c r="S860" t="s">
        <v>8341</v>
      </c>
      <c r="T860" t="s">
        <v>8311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 t="shared" si="39"/>
        <v>42159</v>
      </c>
      <c r="K861">
        <v>1430768468</v>
      </c>
      <c r="L861" s="15">
        <f t="shared" si="4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41"/>
        <v>104.67500000000001</v>
      </c>
      <c r="S861" t="s">
        <v>8341</v>
      </c>
      <c r="T861" t="s">
        <v>8311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 t="shared" si="39"/>
        <v>41600.524456018517</v>
      </c>
      <c r="K862">
        <v>1382528113</v>
      </c>
      <c r="L862" s="15">
        <f t="shared" si="4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41"/>
        <v>18.142857142857142</v>
      </c>
      <c r="S862" t="s">
        <v>8341</v>
      </c>
      <c r="T862" t="s">
        <v>8312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 t="shared" si="39"/>
        <v>42629.965324074074</v>
      </c>
      <c r="K863">
        <v>1471475404</v>
      </c>
      <c r="L863" s="15">
        <f t="shared" si="4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41"/>
        <v>2.2444444444444445</v>
      </c>
      <c r="S863" t="s">
        <v>8341</v>
      </c>
      <c r="T863" t="s">
        <v>8312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 t="shared" si="39"/>
        <v>41589.596620370372</v>
      </c>
      <c r="K864">
        <v>1381583948</v>
      </c>
      <c r="L864" s="15">
        <f t="shared" si="40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41"/>
        <v>0.33999999999999997</v>
      </c>
      <c r="S864" t="s">
        <v>8341</v>
      </c>
      <c r="T864" t="s">
        <v>8312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 t="shared" si="39"/>
        <v>40951.117662037039</v>
      </c>
      <c r="K865">
        <v>1326422966</v>
      </c>
      <c r="L865" s="15">
        <f t="shared" si="4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41"/>
        <v>4.5</v>
      </c>
      <c r="S865" t="s">
        <v>8341</v>
      </c>
      <c r="T865" t="s">
        <v>8312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 t="shared" si="39"/>
        <v>41563.415972222225</v>
      </c>
      <c r="K866">
        <v>1379990038</v>
      </c>
      <c r="L866" s="15">
        <f t="shared" si="4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41"/>
        <v>41.53846153846154</v>
      </c>
      <c r="S866" t="s">
        <v>8341</v>
      </c>
      <c r="T866" t="s">
        <v>8312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 t="shared" si="39"/>
        <v>41290.77311342593</v>
      </c>
      <c r="K867">
        <v>1353177197</v>
      </c>
      <c r="L867" s="15">
        <f t="shared" si="40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41"/>
        <v>2.0454545454545454</v>
      </c>
      <c r="S867" t="s">
        <v>8341</v>
      </c>
      <c r="T867" t="s">
        <v>8312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 t="shared" si="39"/>
        <v>42063.631944444445</v>
      </c>
      <c r="K868">
        <v>1421853518</v>
      </c>
      <c r="L868" s="15">
        <f t="shared" si="4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41"/>
        <v>18.285714285714285</v>
      </c>
      <c r="S868" t="s">
        <v>8341</v>
      </c>
      <c r="T868" t="s">
        <v>8312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 t="shared" si="39"/>
        <v>40148.207638888889</v>
      </c>
      <c r="K869">
        <v>1254450706</v>
      </c>
      <c r="L869" s="15">
        <f t="shared" si="4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41"/>
        <v>24.02</v>
      </c>
      <c r="S869" t="s">
        <v>8341</v>
      </c>
      <c r="T869" t="s">
        <v>8312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 t="shared" si="39"/>
        <v>41646.027754629627</v>
      </c>
      <c r="K870">
        <v>1386463198</v>
      </c>
      <c r="L870" s="15">
        <f t="shared" si="4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41"/>
        <v>0.1111111111111111</v>
      </c>
      <c r="S870" t="s">
        <v>8341</v>
      </c>
      <c r="T870" t="s">
        <v>8312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 t="shared" si="39"/>
        <v>41372.803900462961</v>
      </c>
      <c r="K871">
        <v>1362860257</v>
      </c>
      <c r="L871" s="15">
        <f t="shared" si="4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41"/>
        <v>11.818181818181818</v>
      </c>
      <c r="S871" t="s">
        <v>8341</v>
      </c>
      <c r="T871" t="s">
        <v>8312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 t="shared" si="39"/>
        <v>41518.022256944445</v>
      </c>
      <c r="K872">
        <v>1375403523</v>
      </c>
      <c r="L872" s="15">
        <f t="shared" si="4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41"/>
        <v>0.31</v>
      </c>
      <c r="S872" t="s">
        <v>8341</v>
      </c>
      <c r="T872" t="s">
        <v>8312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 t="shared" si="39"/>
        <v>41607.602951388886</v>
      </c>
      <c r="K873">
        <v>1383139695</v>
      </c>
      <c r="L873" s="15">
        <f t="shared" si="4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41"/>
        <v>5.416666666666667</v>
      </c>
      <c r="S873" t="s">
        <v>8341</v>
      </c>
      <c r="T873" t="s">
        <v>8312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 t="shared" si="39"/>
        <v>40612.825543981482</v>
      </c>
      <c r="K874">
        <v>1295898527</v>
      </c>
      <c r="L874" s="15">
        <f t="shared" si="4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41"/>
        <v>0.8125</v>
      </c>
      <c r="S874" t="s">
        <v>8341</v>
      </c>
      <c r="T874" t="s">
        <v>8312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 t="shared" si="39"/>
        <v>41224.208796296298</v>
      </c>
      <c r="K875">
        <v>1349150440</v>
      </c>
      <c r="L875" s="15">
        <f t="shared" si="4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41"/>
        <v>1.2857142857142856</v>
      </c>
      <c r="S875" t="s">
        <v>8341</v>
      </c>
      <c r="T875" t="s">
        <v>8312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 t="shared" si="39"/>
        <v>41398.583726851852</v>
      </c>
      <c r="K876">
        <v>1365084034</v>
      </c>
      <c r="L876" s="15">
        <f t="shared" si="4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41"/>
        <v>24.333333333333336</v>
      </c>
      <c r="S876" t="s">
        <v>8341</v>
      </c>
      <c r="T876" t="s">
        <v>8312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 t="shared" si="39"/>
        <v>42268.723738425921</v>
      </c>
      <c r="K877">
        <v>1441128131</v>
      </c>
      <c r="L877" s="15">
        <f t="shared" si="4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41"/>
        <v>0</v>
      </c>
      <c r="S877" t="s">
        <v>8341</v>
      </c>
      <c r="T877" t="s">
        <v>8312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 t="shared" si="39"/>
        <v>41309.496840277774</v>
      </c>
      <c r="K878">
        <v>1357127727</v>
      </c>
      <c r="L878" s="15">
        <f t="shared" si="4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41"/>
        <v>40.799492385786799</v>
      </c>
      <c r="S878" t="s">
        <v>8341</v>
      </c>
      <c r="T878" t="s">
        <v>8312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 t="shared" si="39"/>
        <v>41627.788888888892</v>
      </c>
      <c r="K879">
        <v>1384887360</v>
      </c>
      <c r="L879" s="15">
        <f t="shared" si="4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41"/>
        <v>67.55</v>
      </c>
      <c r="S879" t="s">
        <v>8341</v>
      </c>
      <c r="T879" t="s">
        <v>8312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 t="shared" si="39"/>
        <v>40535.232916666668</v>
      </c>
      <c r="K880">
        <v>1290490524</v>
      </c>
      <c r="L880" s="15">
        <f t="shared" si="4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41"/>
        <v>1.3</v>
      </c>
      <c r="S880" t="s">
        <v>8341</v>
      </c>
      <c r="T880" t="s">
        <v>8312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 t="shared" si="39"/>
        <v>41058.829918981479</v>
      </c>
      <c r="K881">
        <v>1336506905</v>
      </c>
      <c r="L881" s="15">
        <f t="shared" si="4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41"/>
        <v>30.666666666666664</v>
      </c>
      <c r="S881" t="s">
        <v>8341</v>
      </c>
      <c r="T881" t="s">
        <v>8312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 t="shared" si="39"/>
        <v>41212.32104166667</v>
      </c>
      <c r="K882">
        <v>1348731738</v>
      </c>
      <c r="L882" s="15">
        <f t="shared" si="40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41"/>
        <v>2.9894179894179893</v>
      </c>
      <c r="S882" t="s">
        <v>8341</v>
      </c>
      <c r="T882" t="s">
        <v>8313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 t="shared" si="39"/>
        <v>40922.25099537037</v>
      </c>
      <c r="K883">
        <v>1322632886</v>
      </c>
      <c r="L883" s="15">
        <f t="shared" si="40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41"/>
        <v>0.8</v>
      </c>
      <c r="S883" t="s">
        <v>8341</v>
      </c>
      <c r="T883" t="s">
        <v>8313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 t="shared" si="39"/>
        <v>40792.860532407409</v>
      </c>
      <c r="K884">
        <v>1312490350</v>
      </c>
      <c r="L884" s="15">
        <f t="shared" si="4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41"/>
        <v>20.133333333333333</v>
      </c>
      <c r="S884" t="s">
        <v>8341</v>
      </c>
      <c r="T884" t="s">
        <v>8313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 t="shared" si="39"/>
        <v>42431.935590277775</v>
      </c>
      <c r="K885">
        <v>1451773635</v>
      </c>
      <c r="L885" s="15">
        <f t="shared" si="4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41"/>
        <v>40.020000000000003</v>
      </c>
      <c r="S885" t="s">
        <v>8341</v>
      </c>
      <c r="T885" t="s">
        <v>8313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 t="shared" si="39"/>
        <v>41041.104861111111</v>
      </c>
      <c r="K886">
        <v>1331666146</v>
      </c>
      <c r="L886" s="15">
        <f t="shared" si="4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41"/>
        <v>1</v>
      </c>
      <c r="S886" t="s">
        <v>8341</v>
      </c>
      <c r="T886" t="s">
        <v>8313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 t="shared" si="39"/>
        <v>42734.941099537042</v>
      </c>
      <c r="K887">
        <v>1481322911</v>
      </c>
      <c r="L887" s="15">
        <f t="shared" si="4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41"/>
        <v>75</v>
      </c>
      <c r="S887" t="s">
        <v>8341</v>
      </c>
      <c r="T887" t="s">
        <v>8313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 t="shared" si="39"/>
        <v>42628.870520833334</v>
      </c>
      <c r="K888">
        <v>1471812813</v>
      </c>
      <c r="L888" s="15">
        <f t="shared" si="4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41"/>
        <v>41</v>
      </c>
      <c r="S888" t="s">
        <v>8341</v>
      </c>
      <c r="T888" t="s">
        <v>8313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 t="shared" si="39"/>
        <v>41056.958969907406</v>
      </c>
      <c r="K889">
        <v>1335567655</v>
      </c>
      <c r="L889" s="15">
        <f t="shared" si="4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41"/>
        <v>0</v>
      </c>
      <c r="S889" t="s">
        <v>8341</v>
      </c>
      <c r="T889" t="s">
        <v>8313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 t="shared" si="39"/>
        <v>40787.25</v>
      </c>
      <c r="K890">
        <v>1311789885</v>
      </c>
      <c r="L890" s="15">
        <f t="shared" si="4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41"/>
        <v>7.1999999999999993</v>
      </c>
      <c r="S890" t="s">
        <v>8341</v>
      </c>
      <c r="T890" t="s">
        <v>8313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 t="shared" si="39"/>
        <v>41917.784062500003</v>
      </c>
      <c r="K891">
        <v>1409942943</v>
      </c>
      <c r="L891" s="15">
        <f t="shared" si="4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41"/>
        <v>9.4412800000000008</v>
      </c>
      <c r="S891" t="s">
        <v>8341</v>
      </c>
      <c r="T891" t="s">
        <v>8313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 t="shared" si="39"/>
        <v>41599.740497685183</v>
      </c>
      <c r="K892">
        <v>1382460379</v>
      </c>
      <c r="L892" s="15">
        <f t="shared" si="4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41"/>
        <v>4.1666666666666661</v>
      </c>
      <c r="S892" t="s">
        <v>8341</v>
      </c>
      <c r="T892" t="s">
        <v>8313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 t="shared" si="39"/>
        <v>41872.031597222223</v>
      </c>
      <c r="K893">
        <v>1405989930</v>
      </c>
      <c r="L893" s="15">
        <f t="shared" si="4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41"/>
        <v>3.25</v>
      </c>
      <c r="S893" t="s">
        <v>8341</v>
      </c>
      <c r="T893" t="s">
        <v>8313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 t="shared" si="39"/>
        <v>40391.166666666664</v>
      </c>
      <c r="K894">
        <v>1273121283</v>
      </c>
      <c r="L894" s="15">
        <f t="shared" si="4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41"/>
        <v>40.75</v>
      </c>
      <c r="S894" t="s">
        <v>8341</v>
      </c>
      <c r="T894" t="s">
        <v>8313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 t="shared" si="39"/>
        <v>42095.856053240743</v>
      </c>
      <c r="K895">
        <v>1425331963</v>
      </c>
      <c r="L895" s="15">
        <f t="shared" si="4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41"/>
        <v>10</v>
      </c>
      <c r="S895" t="s">
        <v>8341</v>
      </c>
      <c r="T895" t="s">
        <v>8313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 t="shared" si="39"/>
        <v>42526.981597222228</v>
      </c>
      <c r="K896">
        <v>1462577610</v>
      </c>
      <c r="L896" s="15">
        <f t="shared" si="4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41"/>
        <v>39.17</v>
      </c>
      <c r="S896" t="s">
        <v>8341</v>
      </c>
      <c r="T896" t="s">
        <v>8313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 t="shared" si="39"/>
        <v>40476.127650462964</v>
      </c>
      <c r="K897">
        <v>1284087829</v>
      </c>
      <c r="L897" s="15">
        <f t="shared" si="4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41"/>
        <v>2.4375</v>
      </c>
      <c r="S897" t="s">
        <v>8341</v>
      </c>
      <c r="T897" t="s">
        <v>8313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 t="shared" si="39"/>
        <v>42244.166666666672</v>
      </c>
      <c r="K898">
        <v>1438549026</v>
      </c>
      <c r="L898" s="15">
        <f t="shared" si="4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41"/>
        <v>40</v>
      </c>
      <c r="S898" t="s">
        <v>8341</v>
      </c>
      <c r="T898" t="s">
        <v>8313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 t="shared" ref="J899:J962" si="42">(((I899/60)/60)/24)+DATE(1970,1,1)</f>
        <v>41241.730416666665</v>
      </c>
      <c r="K899">
        <v>1351528308</v>
      </c>
      <c r="L899" s="15">
        <f t="shared" ref="L899:L962" si="4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si="41"/>
        <v>0</v>
      </c>
      <c r="S899" t="s">
        <v>8341</v>
      </c>
      <c r="T899" t="s">
        <v>8313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 t="shared" si="42"/>
        <v>40923.758217592593</v>
      </c>
      <c r="K900">
        <v>1322763110</v>
      </c>
      <c r="L900" s="15">
        <f t="shared" si="4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ref="Q900:Q963" si="44">(E900/D900)*100</f>
        <v>2.8000000000000003</v>
      </c>
      <c r="S900" t="s">
        <v>8341</v>
      </c>
      <c r="T900" t="s">
        <v>8313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 t="shared" si="42"/>
        <v>40691.099097222221</v>
      </c>
      <c r="K901">
        <v>1302661362</v>
      </c>
      <c r="L901" s="15">
        <f t="shared" si="4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44"/>
        <v>37.333333333333336</v>
      </c>
      <c r="S901" t="s">
        <v>8341</v>
      </c>
      <c r="T901" t="s">
        <v>8313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 t="shared" si="42"/>
        <v>42459.807893518519</v>
      </c>
      <c r="K902">
        <v>1456777402</v>
      </c>
      <c r="L902" s="15">
        <f t="shared" si="43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44"/>
        <v>0.42</v>
      </c>
      <c r="S902" t="s">
        <v>8341</v>
      </c>
      <c r="T902" t="s">
        <v>8312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 t="shared" si="42"/>
        <v>40337.799305555556</v>
      </c>
      <c r="K903">
        <v>1272050914</v>
      </c>
      <c r="L903" s="15">
        <f t="shared" si="43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44"/>
        <v>0</v>
      </c>
      <c r="S903" t="s">
        <v>8341</v>
      </c>
      <c r="T903" t="s">
        <v>8312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 t="shared" si="42"/>
        <v>41881.645833333336</v>
      </c>
      <c r="K904">
        <v>1404947422</v>
      </c>
      <c r="L904" s="15">
        <f t="shared" si="4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44"/>
        <v>0.3</v>
      </c>
      <c r="S904" t="s">
        <v>8341</v>
      </c>
      <c r="T904" t="s">
        <v>8312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 t="shared" si="42"/>
        <v>41175.100694444445</v>
      </c>
      <c r="K905">
        <v>1346180780</v>
      </c>
      <c r="L905" s="15">
        <f t="shared" si="4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44"/>
        <v>3.2</v>
      </c>
      <c r="S905" t="s">
        <v>8341</v>
      </c>
      <c r="T905" t="s">
        <v>8312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 t="shared" si="42"/>
        <v>42372.080289351856</v>
      </c>
      <c r="K906">
        <v>1449194137</v>
      </c>
      <c r="L906" s="15">
        <f t="shared" si="4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44"/>
        <v>0.30199999999999999</v>
      </c>
      <c r="S906" t="s">
        <v>8341</v>
      </c>
      <c r="T906" t="s">
        <v>8312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 t="shared" si="42"/>
        <v>40567.239884259259</v>
      </c>
      <c r="K907">
        <v>1290663926</v>
      </c>
      <c r="L907" s="15">
        <f t="shared" si="4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44"/>
        <v>3.0153846153846153</v>
      </c>
      <c r="S907" t="s">
        <v>8341</v>
      </c>
      <c r="T907" t="s">
        <v>8312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 t="shared" si="42"/>
        <v>41711.148032407407</v>
      </c>
      <c r="K908">
        <v>1392093190</v>
      </c>
      <c r="L908" s="15">
        <f t="shared" si="4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44"/>
        <v>0</v>
      </c>
      <c r="S908" t="s">
        <v>8341</v>
      </c>
      <c r="T908" t="s">
        <v>8312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 t="shared" si="42"/>
        <v>40797.192395833335</v>
      </c>
      <c r="K909">
        <v>1313123823</v>
      </c>
      <c r="L909" s="15">
        <f t="shared" si="4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44"/>
        <v>0</v>
      </c>
      <c r="S909" t="s">
        <v>8341</v>
      </c>
      <c r="T909" t="s">
        <v>8312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 t="shared" si="42"/>
        <v>40386.207638888889</v>
      </c>
      <c r="K910">
        <v>1276283655</v>
      </c>
      <c r="L910" s="15">
        <f t="shared" si="4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44"/>
        <v>0</v>
      </c>
      <c r="S910" t="s">
        <v>8341</v>
      </c>
      <c r="T910" t="s">
        <v>8312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 t="shared" si="42"/>
        <v>41113.166666666664</v>
      </c>
      <c r="K911">
        <v>1340296440</v>
      </c>
      <c r="L911" s="15">
        <f t="shared" si="43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44"/>
        <v>3.25</v>
      </c>
      <c r="S911" t="s">
        <v>8341</v>
      </c>
      <c r="T911" t="s">
        <v>8312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 t="shared" si="42"/>
        <v>42797.545358796298</v>
      </c>
      <c r="K912">
        <v>1483362319</v>
      </c>
      <c r="L912" s="15">
        <f t="shared" si="4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44"/>
        <v>22.363636363636363</v>
      </c>
      <c r="S912" t="s">
        <v>8341</v>
      </c>
      <c r="T912" t="s">
        <v>8312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 t="shared" si="42"/>
        <v>41663.005150462966</v>
      </c>
      <c r="K913">
        <v>1388707645</v>
      </c>
      <c r="L913" s="15">
        <f t="shared" si="4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44"/>
        <v>0</v>
      </c>
      <c r="S913" t="s">
        <v>8341</v>
      </c>
      <c r="T913" t="s">
        <v>8312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 t="shared" si="42"/>
        <v>41254.151006944441</v>
      </c>
      <c r="K914">
        <v>1350009447</v>
      </c>
      <c r="L914" s="15">
        <f t="shared" si="4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44"/>
        <v>0.85714285714285721</v>
      </c>
      <c r="S914" t="s">
        <v>8341</v>
      </c>
      <c r="T914" t="s">
        <v>8312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 t="shared" si="42"/>
        <v>41034.139108796298</v>
      </c>
      <c r="K915">
        <v>1333596019</v>
      </c>
      <c r="L915" s="15">
        <f t="shared" si="4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44"/>
        <v>6.6066666666666665</v>
      </c>
      <c r="S915" t="s">
        <v>8341</v>
      </c>
      <c r="T915" t="s">
        <v>8312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 t="shared" si="42"/>
        <v>41146.763275462967</v>
      </c>
      <c r="K916">
        <v>1343326747</v>
      </c>
      <c r="L916" s="15">
        <f t="shared" si="4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44"/>
        <v>0</v>
      </c>
      <c r="S916" t="s">
        <v>8341</v>
      </c>
      <c r="T916" t="s">
        <v>8312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 t="shared" si="42"/>
        <v>40969.207638888889</v>
      </c>
      <c r="K917">
        <v>1327853914</v>
      </c>
      <c r="L917" s="15">
        <f t="shared" si="4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44"/>
        <v>5.7692307692307692</v>
      </c>
      <c r="S917" t="s">
        <v>8341</v>
      </c>
      <c r="T917" t="s">
        <v>8312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 t="shared" si="42"/>
        <v>40473.208333333336</v>
      </c>
      <c r="K918">
        <v>1284409734</v>
      </c>
      <c r="L918" s="15">
        <f t="shared" si="4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44"/>
        <v>0</v>
      </c>
      <c r="S918" t="s">
        <v>8341</v>
      </c>
      <c r="T918" t="s">
        <v>8312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 t="shared" si="42"/>
        <v>41834.104166666664</v>
      </c>
      <c r="K919">
        <v>1402612730</v>
      </c>
      <c r="L919" s="15">
        <f t="shared" si="43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44"/>
        <v>0.6</v>
      </c>
      <c r="S919" t="s">
        <v>8341</v>
      </c>
      <c r="T919" t="s">
        <v>8312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 t="shared" si="42"/>
        <v>41974.957881944443</v>
      </c>
      <c r="K920">
        <v>1414879161</v>
      </c>
      <c r="L920" s="15">
        <f t="shared" si="4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44"/>
        <v>5.0256410256410255</v>
      </c>
      <c r="S920" t="s">
        <v>8341</v>
      </c>
      <c r="T920" t="s">
        <v>8312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 t="shared" si="42"/>
        <v>41262.641724537039</v>
      </c>
      <c r="K921">
        <v>1352906645</v>
      </c>
      <c r="L921" s="15">
        <f t="shared" si="4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44"/>
        <v>0.5</v>
      </c>
      <c r="S921" t="s">
        <v>8341</v>
      </c>
      <c r="T921" t="s">
        <v>8312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 t="shared" si="42"/>
        <v>41592.713217592594</v>
      </c>
      <c r="K922">
        <v>1381853222</v>
      </c>
      <c r="L922" s="15">
        <f t="shared" si="43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44"/>
        <v>0</v>
      </c>
      <c r="S922" t="s">
        <v>8341</v>
      </c>
      <c r="T922" t="s">
        <v>8312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 t="shared" si="42"/>
        <v>40889.212685185186</v>
      </c>
      <c r="K923">
        <v>1320033976</v>
      </c>
      <c r="L923" s="15">
        <f t="shared" si="4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44"/>
        <v>30.9</v>
      </c>
      <c r="S923" t="s">
        <v>8341</v>
      </c>
      <c r="T923" t="s">
        <v>8312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 t="shared" si="42"/>
        <v>41913.530011574076</v>
      </c>
      <c r="K924">
        <v>1409143393</v>
      </c>
      <c r="L924" s="15">
        <f t="shared" si="4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44"/>
        <v>21.037037037037038</v>
      </c>
      <c r="S924" t="s">
        <v>8341</v>
      </c>
      <c r="T924" t="s">
        <v>8312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 t="shared" si="42"/>
        <v>41965.001423611116</v>
      </c>
      <c r="K925">
        <v>1414018923</v>
      </c>
      <c r="L925" s="15">
        <f t="shared" si="4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44"/>
        <v>2.1999999999999997</v>
      </c>
      <c r="S925" t="s">
        <v>8341</v>
      </c>
      <c r="T925" t="s">
        <v>8312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 t="shared" si="42"/>
        <v>41318.942928240744</v>
      </c>
      <c r="K926">
        <v>1358203069</v>
      </c>
      <c r="L926" s="15">
        <f t="shared" si="4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44"/>
        <v>10.9</v>
      </c>
      <c r="S926" t="s">
        <v>8341</v>
      </c>
      <c r="T926" t="s">
        <v>8312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 t="shared" si="42"/>
        <v>41605.922581018516</v>
      </c>
      <c r="K927">
        <v>1382994511</v>
      </c>
      <c r="L927" s="15">
        <f t="shared" si="4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44"/>
        <v>2.666666666666667</v>
      </c>
      <c r="S927" t="s">
        <v>8341</v>
      </c>
      <c r="T927" t="s">
        <v>8312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 t="shared" si="42"/>
        <v>40367.944444444445</v>
      </c>
      <c r="K928">
        <v>1276043330</v>
      </c>
      <c r="L928" s="15">
        <f t="shared" si="43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44"/>
        <v>0</v>
      </c>
      <c r="S928" t="s">
        <v>8341</v>
      </c>
      <c r="T928" t="s">
        <v>8312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 t="shared" si="42"/>
        <v>41043.822858796295</v>
      </c>
      <c r="K929">
        <v>1334432695</v>
      </c>
      <c r="L929" s="15">
        <f t="shared" si="4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44"/>
        <v>0</v>
      </c>
      <c r="S929" t="s">
        <v>8341</v>
      </c>
      <c r="T929" t="s">
        <v>8312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 t="shared" si="42"/>
        <v>41231</v>
      </c>
      <c r="K930">
        <v>1348864913</v>
      </c>
      <c r="L930" s="15">
        <f t="shared" si="4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44"/>
        <v>10.86206896551724</v>
      </c>
      <c r="S930" t="s">
        <v>8341</v>
      </c>
      <c r="T930" t="s">
        <v>8312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 t="shared" si="42"/>
        <v>41008.196400462963</v>
      </c>
      <c r="K931">
        <v>1331358169</v>
      </c>
      <c r="L931" s="15">
        <f t="shared" si="4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44"/>
        <v>0</v>
      </c>
      <c r="S931" t="s">
        <v>8341</v>
      </c>
      <c r="T931" t="s">
        <v>8312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 t="shared" si="42"/>
        <v>40354.897222222222</v>
      </c>
      <c r="K932">
        <v>1273874306</v>
      </c>
      <c r="L932" s="15">
        <f t="shared" si="4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44"/>
        <v>38.333333333333336</v>
      </c>
      <c r="S932" t="s">
        <v>8341</v>
      </c>
      <c r="T932" t="s">
        <v>8312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 t="shared" si="42"/>
        <v>41714.916666666664</v>
      </c>
      <c r="K933">
        <v>1392021502</v>
      </c>
      <c r="L933" s="15">
        <f t="shared" si="4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44"/>
        <v>6.5500000000000007</v>
      </c>
      <c r="S933" t="s">
        <v>8341</v>
      </c>
      <c r="T933" t="s">
        <v>8312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 t="shared" si="42"/>
        <v>41355.927604166667</v>
      </c>
      <c r="K934">
        <v>1360106145</v>
      </c>
      <c r="L934" s="15">
        <f t="shared" si="4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44"/>
        <v>14.536842105263158</v>
      </c>
      <c r="S934" t="s">
        <v>8341</v>
      </c>
      <c r="T934" t="s">
        <v>8312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 t="shared" si="42"/>
        <v>41771.169085648151</v>
      </c>
      <c r="K935">
        <v>1394683409</v>
      </c>
      <c r="L935" s="15">
        <f t="shared" si="4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44"/>
        <v>6</v>
      </c>
      <c r="S935" t="s">
        <v>8341</v>
      </c>
      <c r="T935" t="s">
        <v>8312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 t="shared" si="42"/>
        <v>41763.25</v>
      </c>
      <c r="K936">
        <v>1396633284</v>
      </c>
      <c r="L936" s="15">
        <f t="shared" si="4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44"/>
        <v>30.4</v>
      </c>
      <c r="S936" t="s">
        <v>8341</v>
      </c>
      <c r="T936" t="s">
        <v>8312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 t="shared" si="42"/>
        <v>42398.333668981482</v>
      </c>
      <c r="K937">
        <v>1451462429</v>
      </c>
      <c r="L937" s="15">
        <f t="shared" si="4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44"/>
        <v>1.4285714285714286</v>
      </c>
      <c r="S937" t="s">
        <v>8341</v>
      </c>
      <c r="T937" t="s">
        <v>8312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 t="shared" si="42"/>
        <v>40926.833333333336</v>
      </c>
      <c r="K938">
        <v>1323131689</v>
      </c>
      <c r="L938" s="15">
        <f t="shared" si="4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44"/>
        <v>0</v>
      </c>
      <c r="S938" t="s">
        <v>8341</v>
      </c>
      <c r="T938" t="s">
        <v>8312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 t="shared" si="42"/>
        <v>41581.839780092596</v>
      </c>
      <c r="K939">
        <v>1380913757</v>
      </c>
      <c r="L939" s="15">
        <f t="shared" si="4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44"/>
        <v>1.1428571428571428</v>
      </c>
      <c r="S939" t="s">
        <v>8341</v>
      </c>
      <c r="T939" t="s">
        <v>8312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 t="shared" si="42"/>
        <v>41154.479722222226</v>
      </c>
      <c r="K940">
        <v>1343993448</v>
      </c>
      <c r="L940" s="15">
        <f t="shared" si="4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44"/>
        <v>0.35714285714285715</v>
      </c>
      <c r="S940" t="s">
        <v>8341</v>
      </c>
      <c r="T940" t="s">
        <v>8312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 t="shared" si="42"/>
        <v>41455.831944444442</v>
      </c>
      <c r="K941">
        <v>1369246738</v>
      </c>
      <c r="L941" s="15">
        <f t="shared" si="4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44"/>
        <v>1.4545454545454546</v>
      </c>
      <c r="S941" t="s">
        <v>8341</v>
      </c>
      <c r="T941" t="s">
        <v>8312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 t="shared" si="42"/>
        <v>42227.008402777778</v>
      </c>
      <c r="K942">
        <v>1435363926</v>
      </c>
      <c r="L942" s="15">
        <f t="shared" si="4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44"/>
        <v>17.155555555555555</v>
      </c>
      <c r="S942" t="s">
        <v>8335</v>
      </c>
      <c r="T942" t="s">
        <v>8337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 t="shared" si="42"/>
        <v>42776.096585648149</v>
      </c>
      <c r="K943">
        <v>1484101145</v>
      </c>
      <c r="L943" s="15">
        <f t="shared" si="4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44"/>
        <v>2.3220000000000001</v>
      </c>
      <c r="S943" t="s">
        <v>8335</v>
      </c>
      <c r="T943" t="s">
        <v>8337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 t="shared" si="42"/>
        <v>42418.843287037031</v>
      </c>
      <c r="K944">
        <v>1452716060</v>
      </c>
      <c r="L944" s="15">
        <f t="shared" si="4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44"/>
        <v>8.9066666666666663</v>
      </c>
      <c r="S944" t="s">
        <v>8335</v>
      </c>
      <c r="T944" t="s">
        <v>8337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 t="shared" si="42"/>
        <v>42703.709548611107</v>
      </c>
      <c r="K945">
        <v>1477843305</v>
      </c>
      <c r="L945" s="15">
        <f t="shared" si="4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44"/>
        <v>9.6333333333333346</v>
      </c>
      <c r="S945" t="s">
        <v>8335</v>
      </c>
      <c r="T945" t="s">
        <v>8337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 t="shared" si="42"/>
        <v>42478.583333333328</v>
      </c>
      <c r="K946">
        <v>1458050450</v>
      </c>
      <c r="L946" s="15">
        <f t="shared" si="4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44"/>
        <v>13.325999999999999</v>
      </c>
      <c r="S946" t="s">
        <v>8335</v>
      </c>
      <c r="T946" t="s">
        <v>8337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 t="shared" si="42"/>
        <v>42784.999305555553</v>
      </c>
      <c r="K947">
        <v>1482958626</v>
      </c>
      <c r="L947" s="15">
        <f t="shared" si="4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44"/>
        <v>2.484</v>
      </c>
      <c r="S947" t="s">
        <v>8335</v>
      </c>
      <c r="T947" t="s">
        <v>8337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 t="shared" si="42"/>
        <v>42622.750555555554</v>
      </c>
      <c r="K948">
        <v>1470852048</v>
      </c>
      <c r="L948" s="15">
        <f t="shared" si="4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44"/>
        <v>1.9066666666666665</v>
      </c>
      <c r="S948" t="s">
        <v>8335</v>
      </c>
      <c r="T948" t="s">
        <v>8337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 t="shared" si="42"/>
        <v>42551.781319444446</v>
      </c>
      <c r="K949">
        <v>1462128306</v>
      </c>
      <c r="L949" s="15">
        <f t="shared" si="4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44"/>
        <v>0</v>
      </c>
      <c r="S949" t="s">
        <v>8335</v>
      </c>
      <c r="T949" t="s">
        <v>8337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 t="shared" si="42"/>
        <v>42441.828287037039</v>
      </c>
      <c r="K950">
        <v>1455220364</v>
      </c>
      <c r="L950" s="15">
        <f t="shared" si="4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44"/>
        <v>12</v>
      </c>
      <c r="S950" t="s">
        <v>8335</v>
      </c>
      <c r="T950" t="s">
        <v>8337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 t="shared" si="42"/>
        <v>42421.043703703705</v>
      </c>
      <c r="K951">
        <v>1450832576</v>
      </c>
      <c r="L951" s="15">
        <f t="shared" si="4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44"/>
        <v>1.365</v>
      </c>
      <c r="S951" t="s">
        <v>8335</v>
      </c>
      <c r="T951" t="s">
        <v>8337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 t="shared" si="42"/>
        <v>42386.750706018516</v>
      </c>
      <c r="K952">
        <v>1450461661</v>
      </c>
      <c r="L952" s="15">
        <f t="shared" si="4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44"/>
        <v>28.04</v>
      </c>
      <c r="S952" t="s">
        <v>8335</v>
      </c>
      <c r="T952" t="s">
        <v>8337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 t="shared" si="42"/>
        <v>42525.653611111105</v>
      </c>
      <c r="K953">
        <v>1461166872</v>
      </c>
      <c r="L953" s="15">
        <f t="shared" si="4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44"/>
        <v>38.39</v>
      </c>
      <c r="S953" t="s">
        <v>8335</v>
      </c>
      <c r="T953" t="s">
        <v>8337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 t="shared" si="42"/>
        <v>42692.655231481483</v>
      </c>
      <c r="K954">
        <v>1476888212</v>
      </c>
      <c r="L954" s="15">
        <f t="shared" si="4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44"/>
        <v>39.942857142857143</v>
      </c>
      <c r="S954" t="s">
        <v>8335</v>
      </c>
      <c r="T954" t="s">
        <v>8337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 t="shared" si="42"/>
        <v>42029.164340277777</v>
      </c>
      <c r="K955">
        <v>1419566199</v>
      </c>
      <c r="L955" s="15">
        <f t="shared" si="4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44"/>
        <v>0.84</v>
      </c>
      <c r="S955" t="s">
        <v>8335</v>
      </c>
      <c r="T955" t="s">
        <v>8337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 t="shared" si="42"/>
        <v>42236.833784722221</v>
      </c>
      <c r="K956">
        <v>1436472039</v>
      </c>
      <c r="L956" s="15">
        <f t="shared" si="4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44"/>
        <v>43.406666666666666</v>
      </c>
      <c r="S956" t="s">
        <v>8335</v>
      </c>
      <c r="T956" t="s">
        <v>8337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 t="shared" si="42"/>
        <v>42626.295138888891</v>
      </c>
      <c r="K957">
        <v>1470294300</v>
      </c>
      <c r="L957" s="15">
        <f t="shared" si="4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44"/>
        <v>5.6613333333333333</v>
      </c>
      <c r="S957" t="s">
        <v>8335</v>
      </c>
      <c r="T957" t="s">
        <v>8337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 t="shared" si="42"/>
        <v>42120.872210648144</v>
      </c>
      <c r="K958">
        <v>1424901359</v>
      </c>
      <c r="L958" s="15">
        <f t="shared" si="4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44"/>
        <v>1.722</v>
      </c>
      <c r="S958" t="s">
        <v>8335</v>
      </c>
      <c r="T958" t="s">
        <v>8337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 t="shared" si="42"/>
        <v>42691.594131944439</v>
      </c>
      <c r="K959">
        <v>1476710133</v>
      </c>
      <c r="L959" s="15">
        <f t="shared" si="4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44"/>
        <v>1.9416666666666664</v>
      </c>
      <c r="S959" t="s">
        <v>8335</v>
      </c>
      <c r="T959" t="s">
        <v>8337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 t="shared" si="42"/>
        <v>42104.207638888889</v>
      </c>
      <c r="K960">
        <v>1426792563</v>
      </c>
      <c r="L960" s="15">
        <f t="shared" si="4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44"/>
        <v>11.328275684711327</v>
      </c>
      <c r="S960" t="s">
        <v>8335</v>
      </c>
      <c r="T960" t="s">
        <v>8337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 t="shared" si="42"/>
        <v>42023.174363425926</v>
      </c>
      <c r="K961">
        <v>1419048665</v>
      </c>
      <c r="L961" s="15">
        <f t="shared" si="4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44"/>
        <v>38.86</v>
      </c>
      <c r="S961" t="s">
        <v>8335</v>
      </c>
      <c r="T961" t="s">
        <v>8337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 t="shared" si="42"/>
        <v>42808.585127314815</v>
      </c>
      <c r="K962">
        <v>1485874955</v>
      </c>
      <c r="L962" s="15">
        <f t="shared" si="43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44"/>
        <v>46.100628930817614</v>
      </c>
      <c r="S962" t="s">
        <v>8335</v>
      </c>
      <c r="T962" t="s">
        <v>8337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 t="shared" ref="J963:J1026" si="45">(((I963/60)/60)/24)+DATE(1970,1,1)</f>
        <v>42786.791666666672</v>
      </c>
      <c r="K963">
        <v>1483634335</v>
      </c>
      <c r="L963" s="15">
        <f t="shared" ref="L963:L1026" si="4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si="44"/>
        <v>42.188421052631583</v>
      </c>
      <c r="S963" t="s">
        <v>8335</v>
      </c>
      <c r="T963" t="s">
        <v>8337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 t="shared" si="45"/>
        <v>42411.712418981479</v>
      </c>
      <c r="K964">
        <v>1451927153</v>
      </c>
      <c r="L964" s="15">
        <f t="shared" si="4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ref="Q964:Q1027" si="47">(E964/D964)*100</f>
        <v>28.48</v>
      </c>
      <c r="S964" t="s">
        <v>8335</v>
      </c>
      <c r="T964" t="s">
        <v>8337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 t="shared" si="45"/>
        <v>42660.635636574079</v>
      </c>
      <c r="K965">
        <v>1473693319</v>
      </c>
      <c r="L965" s="15">
        <f t="shared" si="4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47"/>
        <v>1.077142857142857</v>
      </c>
      <c r="S965" t="s">
        <v>8335</v>
      </c>
      <c r="T965" t="s">
        <v>8337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 t="shared" si="45"/>
        <v>42248.628692129627</v>
      </c>
      <c r="K966">
        <v>1437663919</v>
      </c>
      <c r="L966" s="15">
        <f t="shared" si="4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47"/>
        <v>0.79909090909090907</v>
      </c>
      <c r="S966" t="s">
        <v>8335</v>
      </c>
      <c r="T966" t="s">
        <v>8337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 t="shared" si="45"/>
        <v>42669.165972222225</v>
      </c>
      <c r="K967">
        <v>1474676646</v>
      </c>
      <c r="L967" s="15">
        <f t="shared" si="4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47"/>
        <v>1.1919999999999999</v>
      </c>
      <c r="S967" t="s">
        <v>8335</v>
      </c>
      <c r="T967" t="s">
        <v>8337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 t="shared" si="45"/>
        <v>42649.635787037041</v>
      </c>
      <c r="K968">
        <v>1473174932</v>
      </c>
      <c r="L968" s="15">
        <f t="shared" si="4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47"/>
        <v>14.799999999999999</v>
      </c>
      <c r="S968" t="s">
        <v>8335</v>
      </c>
      <c r="T968" t="s">
        <v>8337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 t="shared" si="45"/>
        <v>42482.21266203704</v>
      </c>
      <c r="K969">
        <v>1456121174</v>
      </c>
      <c r="L969" s="15">
        <f t="shared" si="4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47"/>
        <v>17.810000000000002</v>
      </c>
      <c r="S969" t="s">
        <v>8335</v>
      </c>
      <c r="T969" t="s">
        <v>8337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 t="shared" si="45"/>
        <v>41866.847615740742</v>
      </c>
      <c r="K970">
        <v>1405542034</v>
      </c>
      <c r="L970" s="15">
        <f t="shared" si="4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47"/>
        <v>1.325</v>
      </c>
      <c r="S970" t="s">
        <v>8335</v>
      </c>
      <c r="T970" t="s">
        <v>8337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 t="shared" si="45"/>
        <v>42775.30332175926</v>
      </c>
      <c r="K971">
        <v>1483773407</v>
      </c>
      <c r="L971" s="15">
        <f t="shared" si="4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47"/>
        <v>46.666666666666664</v>
      </c>
      <c r="S971" t="s">
        <v>8335</v>
      </c>
      <c r="T971" t="s">
        <v>8337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 t="shared" si="45"/>
        <v>42758.207638888889</v>
      </c>
      <c r="K972">
        <v>1481951853</v>
      </c>
      <c r="L972" s="15">
        <f t="shared" si="4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47"/>
        <v>45.92</v>
      </c>
      <c r="S972" t="s">
        <v>8335</v>
      </c>
      <c r="T972" t="s">
        <v>8337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 t="shared" si="45"/>
        <v>42156.709027777775</v>
      </c>
      <c r="K973">
        <v>1429290060</v>
      </c>
      <c r="L973" s="15">
        <f t="shared" si="4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47"/>
        <v>0.22599999999999998</v>
      </c>
      <c r="S973" t="s">
        <v>8335</v>
      </c>
      <c r="T973" t="s">
        <v>8337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 t="shared" si="45"/>
        <v>41886.290972222225</v>
      </c>
      <c r="K974">
        <v>1407271598</v>
      </c>
      <c r="L974" s="15">
        <f t="shared" si="4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47"/>
        <v>34.625</v>
      </c>
      <c r="S974" t="s">
        <v>8335</v>
      </c>
      <c r="T974" t="s">
        <v>8337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 t="shared" si="45"/>
        <v>42317.056631944448</v>
      </c>
      <c r="K975">
        <v>1441844493</v>
      </c>
      <c r="L975" s="15">
        <f t="shared" si="4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47"/>
        <v>2.0549999999999997</v>
      </c>
      <c r="S975" t="s">
        <v>8335</v>
      </c>
      <c r="T975" t="s">
        <v>8337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 t="shared" si="45"/>
        <v>42454.707824074074</v>
      </c>
      <c r="K976">
        <v>1456336756</v>
      </c>
      <c r="L976" s="15">
        <f t="shared" si="4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47"/>
        <v>0.55999999999999994</v>
      </c>
      <c r="S976" t="s">
        <v>8335</v>
      </c>
      <c r="T976" t="s">
        <v>8337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 t="shared" si="45"/>
        <v>42549.696585648147</v>
      </c>
      <c r="K977">
        <v>1461948185</v>
      </c>
      <c r="L977" s="15">
        <f t="shared" si="4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47"/>
        <v>2.6069999999999998</v>
      </c>
      <c r="S977" t="s">
        <v>8335</v>
      </c>
      <c r="T977" t="s">
        <v>8337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 t="shared" si="45"/>
        <v>42230.058993055558</v>
      </c>
      <c r="K978">
        <v>1435627497</v>
      </c>
      <c r="L978" s="15">
        <f t="shared" si="4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47"/>
        <v>1.9259999999999999</v>
      </c>
      <c r="S978" t="s">
        <v>8335</v>
      </c>
      <c r="T978" t="s">
        <v>8337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 t="shared" si="45"/>
        <v>42421.942094907412</v>
      </c>
      <c r="K979">
        <v>1453502197</v>
      </c>
      <c r="L979" s="15">
        <f t="shared" si="4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47"/>
        <v>33.666666666666664</v>
      </c>
      <c r="S979" t="s">
        <v>8335</v>
      </c>
      <c r="T979" t="s">
        <v>8337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 t="shared" si="45"/>
        <v>42425.309039351851</v>
      </c>
      <c r="K980">
        <v>1453793101</v>
      </c>
      <c r="L980" s="15">
        <f t="shared" si="4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47"/>
        <v>56.263267182990241</v>
      </c>
      <c r="S980" t="s">
        <v>8335</v>
      </c>
      <c r="T980" t="s">
        <v>8337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 t="shared" si="45"/>
        <v>42541.790972222225</v>
      </c>
      <c r="K981">
        <v>1463392828</v>
      </c>
      <c r="L981" s="15">
        <f t="shared" si="4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47"/>
        <v>82.817599999999999</v>
      </c>
      <c r="S981" t="s">
        <v>8335</v>
      </c>
      <c r="T981" t="s">
        <v>8337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 t="shared" si="45"/>
        <v>41973.945856481485</v>
      </c>
      <c r="K982">
        <v>1413495722</v>
      </c>
      <c r="L982" s="15">
        <f t="shared" si="4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47"/>
        <v>14.860000000000001</v>
      </c>
      <c r="S982" t="s">
        <v>8335</v>
      </c>
      <c r="T982" t="s">
        <v>8337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 t="shared" si="45"/>
        <v>41860.947013888886</v>
      </c>
      <c r="K983">
        <v>1405032222</v>
      </c>
      <c r="L983" s="15">
        <f t="shared" si="4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47"/>
        <v>1.2375123751237513E-2</v>
      </c>
      <c r="S983" t="s">
        <v>8335</v>
      </c>
      <c r="T983" t="s">
        <v>8337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 t="shared" si="45"/>
        <v>42645.753310185188</v>
      </c>
      <c r="K984">
        <v>1472839486</v>
      </c>
      <c r="L984" s="15">
        <f t="shared" si="4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47"/>
        <v>1.7142857142857144E-2</v>
      </c>
      <c r="S984" t="s">
        <v>8335</v>
      </c>
      <c r="T984" t="s">
        <v>8337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 t="shared" si="45"/>
        <v>42605.870833333334</v>
      </c>
      <c r="K985">
        <v>1469289685</v>
      </c>
      <c r="L985" s="15">
        <f t="shared" si="4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47"/>
        <v>29.506136117214709</v>
      </c>
      <c r="S985" t="s">
        <v>8335</v>
      </c>
      <c r="T985" t="s">
        <v>8337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 t="shared" si="45"/>
        <v>42091.074166666673</v>
      </c>
      <c r="K986">
        <v>1424918808</v>
      </c>
      <c r="L986" s="15">
        <f t="shared" si="46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47"/>
        <v>1.06</v>
      </c>
      <c r="S986" t="s">
        <v>8335</v>
      </c>
      <c r="T986" t="s">
        <v>8337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 t="shared" si="45"/>
        <v>42369.958333333328</v>
      </c>
      <c r="K987">
        <v>1449011610</v>
      </c>
      <c r="L987" s="15">
        <f t="shared" si="4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47"/>
        <v>6.293333333333333</v>
      </c>
      <c r="S987" t="s">
        <v>8335</v>
      </c>
      <c r="T987" t="s">
        <v>8337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 t="shared" si="45"/>
        <v>42379</v>
      </c>
      <c r="K988">
        <v>1447698300</v>
      </c>
      <c r="L988" s="15">
        <f t="shared" si="4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47"/>
        <v>12.75</v>
      </c>
      <c r="S988" t="s">
        <v>8335</v>
      </c>
      <c r="T988" t="s">
        <v>8337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 t="shared" si="45"/>
        <v>41813.294560185182</v>
      </c>
      <c r="K989">
        <v>1400051050</v>
      </c>
      <c r="L989" s="15">
        <f t="shared" si="4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47"/>
        <v>13.22</v>
      </c>
      <c r="S989" t="s">
        <v>8335</v>
      </c>
      <c r="T989" t="s">
        <v>8337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 t="shared" si="45"/>
        <v>42644.356770833328</v>
      </c>
      <c r="K990">
        <v>1472718825</v>
      </c>
      <c r="L990" s="15">
        <f t="shared" si="4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47"/>
        <v>0</v>
      </c>
      <c r="S990" t="s">
        <v>8335</v>
      </c>
      <c r="T990" t="s">
        <v>8337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 t="shared" si="45"/>
        <v>42641.933969907404</v>
      </c>
      <c r="K991">
        <v>1472509495</v>
      </c>
      <c r="L991" s="15">
        <f t="shared" si="4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47"/>
        <v>16.77</v>
      </c>
      <c r="S991" t="s">
        <v>8335</v>
      </c>
      <c r="T991" t="s">
        <v>8337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 t="shared" si="45"/>
        <v>41885.784305555557</v>
      </c>
      <c r="K992">
        <v>1407178164</v>
      </c>
      <c r="L992" s="15">
        <f t="shared" si="4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47"/>
        <v>0.104</v>
      </c>
      <c r="S992" t="s">
        <v>8335</v>
      </c>
      <c r="T992" t="s">
        <v>8337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 t="shared" si="45"/>
        <v>42563.785416666666</v>
      </c>
      <c r="K993">
        <v>1466186988</v>
      </c>
      <c r="L993" s="15">
        <f t="shared" si="46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47"/>
        <v>4.24</v>
      </c>
      <c r="S993" t="s">
        <v>8335</v>
      </c>
      <c r="T993" t="s">
        <v>8337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 t="shared" si="45"/>
        <v>42497.883321759262</v>
      </c>
      <c r="K994">
        <v>1457475119</v>
      </c>
      <c r="L994" s="15">
        <f t="shared" si="4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47"/>
        <v>0.46699999999999997</v>
      </c>
      <c r="S994" t="s">
        <v>8335</v>
      </c>
      <c r="T994" t="s">
        <v>8337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 t="shared" si="45"/>
        <v>42686.208333333328</v>
      </c>
      <c r="K995">
        <v>1476054568</v>
      </c>
      <c r="L995" s="15">
        <f t="shared" si="4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47"/>
        <v>25.087142857142858</v>
      </c>
      <c r="S995" t="s">
        <v>8335</v>
      </c>
      <c r="T995" t="s">
        <v>8337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 t="shared" si="45"/>
        <v>41973.957638888889</v>
      </c>
      <c r="K996">
        <v>1412835530</v>
      </c>
      <c r="L996" s="15">
        <f t="shared" si="4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47"/>
        <v>2.3345000000000002</v>
      </c>
      <c r="S996" t="s">
        <v>8335</v>
      </c>
      <c r="T996" t="s">
        <v>8337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 t="shared" si="45"/>
        <v>41972.666666666672</v>
      </c>
      <c r="K997">
        <v>1415140480</v>
      </c>
      <c r="L997" s="15">
        <f t="shared" si="4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47"/>
        <v>7.26</v>
      </c>
      <c r="S997" t="s">
        <v>8335</v>
      </c>
      <c r="T997" t="s">
        <v>8337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 t="shared" si="45"/>
        <v>41847.643750000003</v>
      </c>
      <c r="K998">
        <v>1403902060</v>
      </c>
      <c r="L998" s="15">
        <f t="shared" si="4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47"/>
        <v>1.625</v>
      </c>
      <c r="S998" t="s">
        <v>8335</v>
      </c>
      <c r="T998" t="s">
        <v>8337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 t="shared" si="45"/>
        <v>41971.144641203704</v>
      </c>
      <c r="K999">
        <v>1414549697</v>
      </c>
      <c r="L999" s="15">
        <f t="shared" si="46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47"/>
        <v>1.3</v>
      </c>
      <c r="S999" t="s">
        <v>8335</v>
      </c>
      <c r="T999" t="s">
        <v>8337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 t="shared" si="45"/>
        <v>42327.210659722223</v>
      </c>
      <c r="K1000">
        <v>1444017801</v>
      </c>
      <c r="L1000" s="15">
        <f t="shared" si="4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47"/>
        <v>58.558333333333337</v>
      </c>
      <c r="S1000" t="s">
        <v>8335</v>
      </c>
      <c r="T1000" t="s">
        <v>8337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 t="shared" si="45"/>
        <v>41956.334722222222</v>
      </c>
      <c r="K1001">
        <v>1413270690</v>
      </c>
      <c r="L1001" s="15">
        <f t="shared" si="4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47"/>
        <v>7.7886666666666677</v>
      </c>
      <c r="S1001" t="s">
        <v>8335</v>
      </c>
      <c r="T1001" t="s">
        <v>8337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 t="shared" si="45"/>
        <v>42809.018055555556</v>
      </c>
      <c r="K1002">
        <v>1484357160</v>
      </c>
      <c r="L1002" s="15">
        <f t="shared" si="4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47"/>
        <v>2.2157147647256061</v>
      </c>
      <c r="S1002" t="s">
        <v>8335</v>
      </c>
      <c r="T1002" t="s">
        <v>8337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 t="shared" si="45"/>
        <v>42765.720057870371</v>
      </c>
      <c r="K1003">
        <v>1481908613</v>
      </c>
      <c r="L1003" s="15">
        <f t="shared" si="4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47"/>
        <v>104</v>
      </c>
      <c r="S1003" t="s">
        <v>8335</v>
      </c>
      <c r="T1003" t="s">
        <v>8337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 t="shared" si="45"/>
        <v>42355.249305555553</v>
      </c>
      <c r="K1004">
        <v>1447777514</v>
      </c>
      <c r="L1004" s="15">
        <f t="shared" si="4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47"/>
        <v>29.6029602960296</v>
      </c>
      <c r="S1004" t="s">
        <v>8335</v>
      </c>
      <c r="T1004" t="s">
        <v>8337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 t="shared" si="45"/>
        <v>42810.667372685188</v>
      </c>
      <c r="K1005">
        <v>1487091661</v>
      </c>
      <c r="L1005" s="15">
        <f t="shared" si="4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47"/>
        <v>16.055</v>
      </c>
      <c r="S1005" t="s">
        <v>8335</v>
      </c>
      <c r="T1005" t="s">
        <v>8337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 t="shared" si="45"/>
        <v>42418.708645833336</v>
      </c>
      <c r="K1006">
        <v>1453222827</v>
      </c>
      <c r="L1006" s="15">
        <f t="shared" si="4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47"/>
        <v>82.207999999999998</v>
      </c>
      <c r="S1006" t="s">
        <v>8335</v>
      </c>
      <c r="T1006" t="s">
        <v>8337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 t="shared" si="45"/>
        <v>42307.624803240738</v>
      </c>
      <c r="K1007">
        <v>1443538783</v>
      </c>
      <c r="L1007" s="15">
        <f t="shared" si="4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47"/>
        <v>75.051000000000002</v>
      </c>
      <c r="S1007" t="s">
        <v>8335</v>
      </c>
      <c r="T1007" t="s">
        <v>8337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 t="shared" si="45"/>
        <v>41985.299305555556</v>
      </c>
      <c r="K1008">
        <v>1417654672</v>
      </c>
      <c r="L1008" s="15">
        <f t="shared" si="4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47"/>
        <v>5.8500000000000005</v>
      </c>
      <c r="S1008" t="s">
        <v>8335</v>
      </c>
      <c r="T1008" t="s">
        <v>8337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 t="shared" si="45"/>
        <v>42718.6252662037</v>
      </c>
      <c r="K1009">
        <v>1478095223</v>
      </c>
      <c r="L1009" s="15">
        <f t="shared" si="4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47"/>
        <v>44.32</v>
      </c>
      <c r="S1009" t="s">
        <v>8335</v>
      </c>
      <c r="T1009" t="s">
        <v>8337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 t="shared" si="45"/>
        <v>42732.809201388889</v>
      </c>
      <c r="K1010">
        <v>1480361115</v>
      </c>
      <c r="L1010" s="15">
        <f t="shared" si="4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47"/>
        <v>0.26737967914438499</v>
      </c>
      <c r="S1010" t="s">
        <v>8335</v>
      </c>
      <c r="T1010" t="s">
        <v>8337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 t="shared" si="45"/>
        <v>42540.604699074072</v>
      </c>
      <c r="K1011">
        <v>1463754646</v>
      </c>
      <c r="L1011" s="15">
        <f t="shared" si="4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47"/>
        <v>13.13</v>
      </c>
      <c r="S1011" t="s">
        <v>8335</v>
      </c>
      <c r="T1011" t="s">
        <v>8337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 t="shared" si="45"/>
        <v>42618.124305555553</v>
      </c>
      <c r="K1012">
        <v>1468180462</v>
      </c>
      <c r="L1012" s="15">
        <f t="shared" si="4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47"/>
        <v>0.19088937093275488</v>
      </c>
      <c r="S1012" t="s">
        <v>8335</v>
      </c>
      <c r="T1012" t="s">
        <v>8337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 t="shared" si="45"/>
        <v>41991.898090277777</v>
      </c>
      <c r="K1013">
        <v>1415050395</v>
      </c>
      <c r="L1013" s="15">
        <f t="shared" si="4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47"/>
        <v>0.375</v>
      </c>
      <c r="S1013" t="s">
        <v>8335</v>
      </c>
      <c r="T1013" t="s">
        <v>8337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 t="shared" si="45"/>
        <v>42759.440416666665</v>
      </c>
      <c r="K1014">
        <v>1481366052</v>
      </c>
      <c r="L1014" s="15">
        <f t="shared" si="4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47"/>
        <v>21535.021000000001</v>
      </c>
      <c r="S1014" t="s">
        <v>8335</v>
      </c>
      <c r="T1014" t="s">
        <v>8337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 t="shared" si="45"/>
        <v>42367.833333333328</v>
      </c>
      <c r="K1015">
        <v>1449000056</v>
      </c>
      <c r="L1015" s="15">
        <f t="shared" si="4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47"/>
        <v>34.527999999999999</v>
      </c>
      <c r="S1015" t="s">
        <v>8335</v>
      </c>
      <c r="T1015" t="s">
        <v>8337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 t="shared" si="45"/>
        <v>42005.002488425926</v>
      </c>
      <c r="K1016">
        <v>1415750615</v>
      </c>
      <c r="L1016" s="15">
        <f t="shared" si="4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47"/>
        <v>30.599999999999998</v>
      </c>
      <c r="S1016" t="s">
        <v>8335</v>
      </c>
      <c r="T1016" t="s">
        <v>8337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 t="shared" si="45"/>
        <v>42333.920081018514</v>
      </c>
      <c r="K1017">
        <v>1445893495</v>
      </c>
      <c r="L1017" s="15">
        <f t="shared" si="4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47"/>
        <v>2.666666666666667</v>
      </c>
      <c r="S1017" t="s">
        <v>8335</v>
      </c>
      <c r="T1017" t="s">
        <v>8337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 t="shared" si="45"/>
        <v>42467.065462962957</v>
      </c>
      <c r="K1018">
        <v>1456108456</v>
      </c>
      <c r="L1018" s="15">
        <f t="shared" si="4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47"/>
        <v>2.8420000000000001</v>
      </c>
      <c r="S1018" t="s">
        <v>8335</v>
      </c>
      <c r="T1018" t="s">
        <v>8337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 t="shared" si="45"/>
        <v>42329.716840277775</v>
      </c>
      <c r="K1019">
        <v>1444666335</v>
      </c>
      <c r="L1019" s="15">
        <f t="shared" si="4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47"/>
        <v>22.878799999999998</v>
      </c>
      <c r="S1019" t="s">
        <v>8335</v>
      </c>
      <c r="T1019" t="s">
        <v>8337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 t="shared" si="45"/>
        <v>42565.492280092592</v>
      </c>
      <c r="K1020">
        <v>1465904933</v>
      </c>
      <c r="L1020" s="15">
        <f t="shared" si="4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47"/>
        <v>3.105</v>
      </c>
      <c r="S1020" t="s">
        <v>8335</v>
      </c>
      <c r="T1020" t="s">
        <v>8337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 t="shared" si="45"/>
        <v>42039.973946759259</v>
      </c>
      <c r="K1021">
        <v>1420500149</v>
      </c>
      <c r="L1021" s="15">
        <f t="shared" si="4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47"/>
        <v>47.333333333333336</v>
      </c>
      <c r="S1021" t="s">
        <v>8335</v>
      </c>
      <c r="T1021" t="s">
        <v>8337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 t="shared" si="45"/>
        <v>42157.032638888893</v>
      </c>
      <c r="K1022">
        <v>1430617209</v>
      </c>
      <c r="L1022" s="15">
        <f t="shared" si="4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47"/>
        <v>205.54838709677421</v>
      </c>
      <c r="S1022" t="s">
        <v>8341</v>
      </c>
      <c r="T1022" t="s">
        <v>8314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 t="shared" si="45"/>
        <v>42294.166666666672</v>
      </c>
      <c r="K1023">
        <v>1443074571</v>
      </c>
      <c r="L1023" s="15">
        <f t="shared" si="4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47"/>
        <v>351.80366666666669</v>
      </c>
      <c r="S1023" t="s">
        <v>8341</v>
      </c>
      <c r="T1023" t="s">
        <v>8314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 t="shared" si="45"/>
        <v>42141.646724537044</v>
      </c>
      <c r="K1024">
        <v>1429284677</v>
      </c>
      <c r="L1024" s="15">
        <f t="shared" si="4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47"/>
        <v>114.9</v>
      </c>
      <c r="S1024" t="s">
        <v>8341</v>
      </c>
      <c r="T1024" t="s">
        <v>8314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 t="shared" si="45"/>
        <v>42175.919687500005</v>
      </c>
      <c r="K1025">
        <v>1432245861</v>
      </c>
      <c r="L1025" s="15">
        <f t="shared" si="4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47"/>
        <v>237.15</v>
      </c>
      <c r="S1025" t="s">
        <v>8341</v>
      </c>
      <c r="T1025" t="s">
        <v>8314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 t="shared" si="45"/>
        <v>42400.580590277779</v>
      </c>
      <c r="K1026">
        <v>1451656563</v>
      </c>
      <c r="L1026" s="15">
        <f t="shared" si="4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47"/>
        <v>118.63774999999998</v>
      </c>
      <c r="S1026" t="s">
        <v>8341</v>
      </c>
      <c r="T1026" t="s">
        <v>8314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 t="shared" ref="J1027:J1090" si="48">(((I1027/60)/60)/24)+DATE(1970,1,1)</f>
        <v>42079.792094907403</v>
      </c>
      <c r="K1027">
        <v>1423944037</v>
      </c>
      <c r="L1027" s="15">
        <f t="shared" ref="L1027:L1090" si="4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si="47"/>
        <v>109.92831428571431</v>
      </c>
      <c r="S1027" t="s">
        <v>8341</v>
      </c>
      <c r="T1027" t="s">
        <v>8314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 t="shared" si="48"/>
        <v>42460.365925925929</v>
      </c>
      <c r="K1028">
        <v>1456480016</v>
      </c>
      <c r="L1028" s="15">
        <f t="shared" si="4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ref="Q1028:Q1091" si="50">(E1028/D1028)*100</f>
        <v>100.00828571428571</v>
      </c>
      <c r="S1028" t="s">
        <v>8341</v>
      </c>
      <c r="T1028" t="s">
        <v>8314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 t="shared" si="48"/>
        <v>41935.034108796295</v>
      </c>
      <c r="K1029">
        <v>1411433347</v>
      </c>
      <c r="L1029" s="15">
        <f t="shared" si="4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50"/>
        <v>103.09292094387415</v>
      </c>
      <c r="S1029" t="s">
        <v>8341</v>
      </c>
      <c r="T1029" t="s">
        <v>8314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 t="shared" si="48"/>
        <v>42800.833333333328</v>
      </c>
      <c r="K1030">
        <v>1484924605</v>
      </c>
      <c r="L1030" s="15">
        <f t="shared" si="4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50"/>
        <v>117.27000000000001</v>
      </c>
      <c r="S1030" t="s">
        <v>8341</v>
      </c>
      <c r="T1030" t="s">
        <v>8314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 t="shared" si="48"/>
        <v>42098.915972222225</v>
      </c>
      <c r="K1031">
        <v>1423501507</v>
      </c>
      <c r="L1031" s="15">
        <f t="shared" si="4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50"/>
        <v>111.75999999999999</v>
      </c>
      <c r="S1031" t="s">
        <v>8341</v>
      </c>
      <c r="T1031" t="s">
        <v>8314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 t="shared" si="48"/>
        <v>42625.483206018514</v>
      </c>
      <c r="K1032">
        <v>1472470549</v>
      </c>
      <c r="L1032" s="15">
        <f t="shared" si="4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50"/>
        <v>342.09999999999997</v>
      </c>
      <c r="S1032" t="s">
        <v>8341</v>
      </c>
      <c r="T1032" t="s">
        <v>8314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 t="shared" si="48"/>
        <v>42354.764004629629</v>
      </c>
      <c r="K1033">
        <v>1447698010</v>
      </c>
      <c r="L1033" s="15">
        <f t="shared" si="4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50"/>
        <v>107.4</v>
      </c>
      <c r="S1033" t="s">
        <v>8341</v>
      </c>
      <c r="T1033" t="s">
        <v>8314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 t="shared" si="48"/>
        <v>42544.666956018518</v>
      </c>
      <c r="K1034">
        <v>1464105625</v>
      </c>
      <c r="L1034" s="15">
        <f t="shared" si="4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50"/>
        <v>108.49703703703703</v>
      </c>
      <c r="S1034" t="s">
        <v>8341</v>
      </c>
      <c r="T1034" t="s">
        <v>8314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 t="shared" si="48"/>
        <v>42716.732407407413</v>
      </c>
      <c r="K1035">
        <v>1479144880</v>
      </c>
      <c r="L1035" s="15">
        <f t="shared" si="4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50"/>
        <v>102.86144578313252</v>
      </c>
      <c r="S1035" t="s">
        <v>8341</v>
      </c>
      <c r="T1035" t="s">
        <v>8314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 t="shared" si="48"/>
        <v>42587.165972222225</v>
      </c>
      <c r="K1036">
        <v>1467604804</v>
      </c>
      <c r="L1036" s="15">
        <f t="shared" si="4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50"/>
        <v>130.0018</v>
      </c>
      <c r="S1036" t="s">
        <v>8341</v>
      </c>
      <c r="T1036" t="s">
        <v>8314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 t="shared" si="48"/>
        <v>42046.641435185185</v>
      </c>
      <c r="K1037">
        <v>1421076220</v>
      </c>
      <c r="L1037" s="15">
        <f t="shared" si="4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50"/>
        <v>107.65217391304347</v>
      </c>
      <c r="S1037" t="s">
        <v>8341</v>
      </c>
      <c r="T1037" t="s">
        <v>8314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 t="shared" si="48"/>
        <v>41281.333333333336</v>
      </c>
      <c r="K1038">
        <v>1354790790</v>
      </c>
      <c r="L1038" s="15">
        <f t="shared" si="4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50"/>
        <v>112.36044444444444</v>
      </c>
      <c r="S1038" t="s">
        <v>8341</v>
      </c>
      <c r="T1038" t="s">
        <v>8314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 t="shared" si="48"/>
        <v>42142.208333333328</v>
      </c>
      <c r="K1039">
        <v>1429991062</v>
      </c>
      <c r="L1039" s="15">
        <f t="shared" si="4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50"/>
        <v>102.1</v>
      </c>
      <c r="S1039" t="s">
        <v>8341</v>
      </c>
      <c r="T1039" t="s">
        <v>8314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 t="shared" si="48"/>
        <v>42448.190081018518</v>
      </c>
      <c r="K1040">
        <v>1455773623</v>
      </c>
      <c r="L1040" s="15">
        <f t="shared" si="4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50"/>
        <v>145.33333333333334</v>
      </c>
      <c r="S1040" t="s">
        <v>8341</v>
      </c>
      <c r="T1040" t="s">
        <v>8314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 t="shared" si="48"/>
        <v>42717.332638888889</v>
      </c>
      <c r="K1041">
        <v>1479436646</v>
      </c>
      <c r="L1041" s="15">
        <f t="shared" si="4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50"/>
        <v>128.19999999999999</v>
      </c>
      <c r="S1041" t="s">
        <v>8341</v>
      </c>
      <c r="T1041" t="s">
        <v>8314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 t="shared" si="48"/>
        <v>42609.708437499998</v>
      </c>
      <c r="K1042">
        <v>1469725209</v>
      </c>
      <c r="L1042" s="15">
        <f t="shared" si="4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50"/>
        <v>0.29411764705882354</v>
      </c>
      <c r="S1042" t="s">
        <v>8342</v>
      </c>
      <c r="T1042" t="s">
        <v>8343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 t="shared" si="48"/>
        <v>41851.060092592597</v>
      </c>
      <c r="K1043">
        <v>1405041992</v>
      </c>
      <c r="L1043" s="15">
        <f t="shared" si="4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50"/>
        <v>0</v>
      </c>
      <c r="S1043" t="s">
        <v>8342</v>
      </c>
      <c r="T1043" t="s">
        <v>8343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 t="shared" si="48"/>
        <v>41894.416666666664</v>
      </c>
      <c r="K1044">
        <v>1406824948</v>
      </c>
      <c r="L1044" s="15">
        <f t="shared" si="4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50"/>
        <v>1.5384615384615385</v>
      </c>
      <c r="S1044" t="s">
        <v>8342</v>
      </c>
      <c r="T1044" t="s">
        <v>8343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 t="shared" si="48"/>
        <v>42144.252951388888</v>
      </c>
      <c r="K1045">
        <v>1429509855</v>
      </c>
      <c r="L1045" s="15">
        <f t="shared" si="4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50"/>
        <v>8.5370000000000008</v>
      </c>
      <c r="S1045" t="s">
        <v>8342</v>
      </c>
      <c r="T1045" t="s">
        <v>8343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 t="shared" si="48"/>
        <v>42068.852083333331</v>
      </c>
      <c r="K1046">
        <v>1420668801</v>
      </c>
      <c r="L1046" s="15">
        <f t="shared" si="4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50"/>
        <v>8.5714285714285715E-2</v>
      </c>
      <c r="S1046" t="s">
        <v>8342</v>
      </c>
      <c r="T1046" t="s">
        <v>8343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 t="shared" si="48"/>
        <v>41874.874421296299</v>
      </c>
      <c r="K1047">
        <v>1406235550</v>
      </c>
      <c r="L1047" s="15">
        <f t="shared" si="4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50"/>
        <v>2.6599999999999997</v>
      </c>
      <c r="S1047" t="s">
        <v>8342</v>
      </c>
      <c r="T1047" t="s">
        <v>8343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 t="shared" si="48"/>
        <v>42364.851388888885</v>
      </c>
      <c r="K1048">
        <v>1447273560</v>
      </c>
      <c r="L1048" s="15">
        <f t="shared" si="4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50"/>
        <v>0</v>
      </c>
      <c r="S1048" t="s">
        <v>8342</v>
      </c>
      <c r="T1048" t="s">
        <v>8343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 t="shared" si="48"/>
        <v>41948.860127314816</v>
      </c>
      <c r="K1049">
        <v>1412624315</v>
      </c>
      <c r="L1049" s="15">
        <f t="shared" si="4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50"/>
        <v>0.05</v>
      </c>
      <c r="S1049" t="s">
        <v>8342</v>
      </c>
      <c r="T1049" t="s">
        <v>8343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 t="shared" si="48"/>
        <v>42638.053113425922</v>
      </c>
      <c r="K1050">
        <v>1471310189</v>
      </c>
      <c r="L1050" s="15">
        <f t="shared" si="4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50"/>
        <v>1.4133333333333333</v>
      </c>
      <c r="S1050" t="s">
        <v>8342</v>
      </c>
      <c r="T1050" t="s">
        <v>8343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 t="shared" si="48"/>
        <v>42412.431076388893</v>
      </c>
      <c r="K1051">
        <v>1452680445</v>
      </c>
      <c r="L1051" s="15">
        <f t="shared" si="4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50"/>
        <v>0</v>
      </c>
      <c r="S1051" t="s">
        <v>8342</v>
      </c>
      <c r="T1051" t="s">
        <v>8343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 t="shared" si="48"/>
        <v>42261.7971875</v>
      </c>
      <c r="K1052">
        <v>1439665677</v>
      </c>
      <c r="L1052" s="15">
        <f t="shared" si="4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50"/>
        <v>0</v>
      </c>
      <c r="S1052" t="s">
        <v>8342</v>
      </c>
      <c r="T1052" t="s">
        <v>8343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 t="shared" si="48"/>
        <v>41878.014178240745</v>
      </c>
      <c r="K1053">
        <v>1406679625</v>
      </c>
      <c r="L1053" s="15">
        <f t="shared" si="4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50"/>
        <v>0</v>
      </c>
      <c r="S1053" t="s">
        <v>8342</v>
      </c>
      <c r="T1053" t="s">
        <v>8343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 t="shared" si="48"/>
        <v>42527.839583333334</v>
      </c>
      <c r="K1054">
        <v>1461438495</v>
      </c>
      <c r="L1054" s="15">
        <f t="shared" si="4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50"/>
        <v>0</v>
      </c>
      <c r="S1054" t="s">
        <v>8342</v>
      </c>
      <c r="T1054" t="s">
        <v>8343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 t="shared" si="48"/>
        <v>42800.172824074078</v>
      </c>
      <c r="K1055">
        <v>1486613332</v>
      </c>
      <c r="L1055" s="15">
        <f t="shared" si="4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50"/>
        <v>1</v>
      </c>
      <c r="S1055" t="s">
        <v>8342</v>
      </c>
      <c r="T1055" t="s">
        <v>8343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 t="shared" si="48"/>
        <v>41861.916666666664</v>
      </c>
      <c r="K1056">
        <v>1405110399</v>
      </c>
      <c r="L1056" s="15">
        <f t="shared" si="4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50"/>
        <v>0</v>
      </c>
      <c r="S1056" t="s">
        <v>8342</v>
      </c>
      <c r="T1056" t="s">
        <v>8343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 t="shared" si="48"/>
        <v>42436.992418981477</v>
      </c>
      <c r="K1057">
        <v>1454802545</v>
      </c>
      <c r="L1057" s="15">
        <f t="shared" si="4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50"/>
        <v>0</v>
      </c>
      <c r="S1057" t="s">
        <v>8342</v>
      </c>
      <c r="T1057" t="s">
        <v>8343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 t="shared" si="48"/>
        <v>42118.677974537044</v>
      </c>
      <c r="K1058">
        <v>1424711777</v>
      </c>
      <c r="L1058" s="15">
        <f t="shared" si="4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50"/>
        <v>0</v>
      </c>
      <c r="S1058" t="s">
        <v>8342</v>
      </c>
      <c r="T1058" t="s">
        <v>8343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 t="shared" si="48"/>
        <v>42708.912997685184</v>
      </c>
      <c r="K1059">
        <v>1478292883</v>
      </c>
      <c r="L1059" s="15">
        <f t="shared" si="4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50"/>
        <v>0</v>
      </c>
      <c r="S1059" t="s">
        <v>8342</v>
      </c>
      <c r="T1059" t="s">
        <v>8343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 t="shared" si="48"/>
        <v>42089</v>
      </c>
      <c r="K1060">
        <v>1423777043</v>
      </c>
      <c r="L1060" s="15">
        <f t="shared" si="4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50"/>
        <v>0</v>
      </c>
      <c r="S1060" t="s">
        <v>8342</v>
      </c>
      <c r="T1060" t="s">
        <v>8343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 t="shared" si="48"/>
        <v>42076.748333333337</v>
      </c>
      <c r="K1061">
        <v>1423681056</v>
      </c>
      <c r="L1061" s="15">
        <f t="shared" si="49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50"/>
        <v>0</v>
      </c>
      <c r="S1061" t="s">
        <v>8342</v>
      </c>
      <c r="T1061" t="s">
        <v>8343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 t="shared" si="48"/>
        <v>42109.913113425922</v>
      </c>
      <c r="K1062">
        <v>1426542893</v>
      </c>
      <c r="L1062" s="15">
        <f t="shared" si="4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50"/>
        <v>1</v>
      </c>
      <c r="S1062" t="s">
        <v>8342</v>
      </c>
      <c r="T1062" t="s">
        <v>8343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 t="shared" si="48"/>
        <v>42492.041666666672</v>
      </c>
      <c r="K1063">
        <v>1456987108</v>
      </c>
      <c r="L1063" s="15">
        <f t="shared" si="4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50"/>
        <v>0</v>
      </c>
      <c r="S1063" t="s">
        <v>8342</v>
      </c>
      <c r="T1063" t="s">
        <v>8343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 t="shared" si="48"/>
        <v>42563.807187500002</v>
      </c>
      <c r="K1064">
        <v>1467746541</v>
      </c>
      <c r="L1064" s="15">
        <f t="shared" si="4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50"/>
        <v>95.477386934673376</v>
      </c>
      <c r="S1064" t="s">
        <v>8342</v>
      </c>
      <c r="T1064" t="s">
        <v>8343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 t="shared" si="48"/>
        <v>42613.030810185184</v>
      </c>
      <c r="K1065">
        <v>1470012262</v>
      </c>
      <c r="L1065" s="15">
        <f t="shared" si="4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50"/>
        <v>0</v>
      </c>
      <c r="S1065" t="s">
        <v>8342</v>
      </c>
      <c r="T1065" t="s">
        <v>8343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 t="shared" si="48"/>
        <v>41462.228043981479</v>
      </c>
      <c r="K1066">
        <v>1369286903</v>
      </c>
      <c r="L1066" s="15">
        <f t="shared" si="4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50"/>
        <v>8.974444444444444</v>
      </c>
      <c r="S1066" t="s">
        <v>8344</v>
      </c>
      <c r="T1066" t="s">
        <v>8315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 t="shared" si="48"/>
        <v>41689.381041666667</v>
      </c>
      <c r="K1067">
        <v>1390381722</v>
      </c>
      <c r="L1067" s="15">
        <f t="shared" si="4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50"/>
        <v>2.7</v>
      </c>
      <c r="S1067" t="s">
        <v>8344</v>
      </c>
      <c r="T1067" t="s">
        <v>8315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 t="shared" si="48"/>
        <v>41490.962754629632</v>
      </c>
      <c r="K1068">
        <v>1371769582</v>
      </c>
      <c r="L1068" s="15">
        <f t="shared" si="4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50"/>
        <v>3.3673333333333333</v>
      </c>
      <c r="S1068" t="s">
        <v>8344</v>
      </c>
      <c r="T1068" t="s">
        <v>8315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 t="shared" si="48"/>
        <v>41629.855682870373</v>
      </c>
      <c r="K1069">
        <v>1385065931</v>
      </c>
      <c r="L1069" s="15">
        <f t="shared" si="4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50"/>
        <v>26</v>
      </c>
      <c r="S1069" t="s">
        <v>8344</v>
      </c>
      <c r="T1069" t="s">
        <v>8315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 t="shared" si="48"/>
        <v>42470.329444444447</v>
      </c>
      <c r="K1070">
        <v>1457686464</v>
      </c>
      <c r="L1070" s="15">
        <f t="shared" si="4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50"/>
        <v>0.15</v>
      </c>
      <c r="S1070" t="s">
        <v>8344</v>
      </c>
      <c r="T1070" t="s">
        <v>8315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 t="shared" si="48"/>
        <v>41604.271516203706</v>
      </c>
      <c r="K1071">
        <v>1382679059</v>
      </c>
      <c r="L1071" s="15">
        <f t="shared" si="4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50"/>
        <v>38.636363636363633</v>
      </c>
      <c r="S1071" t="s">
        <v>8344</v>
      </c>
      <c r="T1071" t="s">
        <v>8315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 t="shared" si="48"/>
        <v>41183.011828703704</v>
      </c>
      <c r="K1072">
        <v>1347322622</v>
      </c>
      <c r="L1072" s="15">
        <f t="shared" si="4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50"/>
        <v>0.70000000000000007</v>
      </c>
      <c r="S1072" t="s">
        <v>8344</v>
      </c>
      <c r="T1072" t="s">
        <v>8315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 t="shared" si="48"/>
        <v>42325.795057870375</v>
      </c>
      <c r="K1073">
        <v>1445191493</v>
      </c>
      <c r="L1073" s="15">
        <f t="shared" si="4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50"/>
        <v>0</v>
      </c>
      <c r="S1073" t="s">
        <v>8344</v>
      </c>
      <c r="T1073" t="s">
        <v>8315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 t="shared" si="48"/>
        <v>41675.832141203704</v>
      </c>
      <c r="K1074">
        <v>1389038297</v>
      </c>
      <c r="L1074" s="15">
        <f t="shared" si="4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50"/>
        <v>6.8000000000000005E-2</v>
      </c>
      <c r="S1074" t="s">
        <v>8344</v>
      </c>
      <c r="T1074" t="s">
        <v>8315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 t="shared" si="48"/>
        <v>40832.964594907404</v>
      </c>
      <c r="K1075">
        <v>1316214541</v>
      </c>
      <c r="L1075" s="15">
        <f t="shared" si="4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50"/>
        <v>1.3333333333333335</v>
      </c>
      <c r="S1075" t="s">
        <v>8344</v>
      </c>
      <c r="T1075" t="s">
        <v>8315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 t="shared" si="48"/>
        <v>41643.172974537039</v>
      </c>
      <c r="K1076">
        <v>1386216545</v>
      </c>
      <c r="L1076" s="15">
        <f t="shared" si="4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50"/>
        <v>6.3092592592592585</v>
      </c>
      <c r="S1076" t="s">
        <v>8344</v>
      </c>
      <c r="T1076" t="s">
        <v>8315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 t="shared" si="48"/>
        <v>41035.904120370367</v>
      </c>
      <c r="K1077">
        <v>1333748516</v>
      </c>
      <c r="L1077" s="15">
        <f t="shared" si="4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50"/>
        <v>4.5</v>
      </c>
      <c r="S1077" t="s">
        <v>8344</v>
      </c>
      <c r="T1077" t="s">
        <v>8315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 t="shared" si="48"/>
        <v>41893.377893518518</v>
      </c>
      <c r="K1078">
        <v>1405674250</v>
      </c>
      <c r="L1078" s="15">
        <f t="shared" si="4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50"/>
        <v>62.765333333333331</v>
      </c>
      <c r="S1078" t="s">
        <v>8344</v>
      </c>
      <c r="T1078" t="s">
        <v>8315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 t="shared" si="48"/>
        <v>42383.16679398148</v>
      </c>
      <c r="K1079">
        <v>1450152011</v>
      </c>
      <c r="L1079" s="15">
        <f t="shared" si="4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50"/>
        <v>29.376000000000001</v>
      </c>
      <c r="S1079" t="s">
        <v>8344</v>
      </c>
      <c r="T1079" t="s">
        <v>8315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 t="shared" si="48"/>
        <v>40746.195844907408</v>
      </c>
      <c r="K1080">
        <v>1307421721</v>
      </c>
      <c r="L1080" s="15">
        <f t="shared" si="4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50"/>
        <v>7.5</v>
      </c>
      <c r="S1080" t="s">
        <v>8344</v>
      </c>
      <c r="T1080" t="s">
        <v>8315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 t="shared" si="48"/>
        <v>42504.566388888896</v>
      </c>
      <c r="K1081">
        <v>1461072936</v>
      </c>
      <c r="L1081" s="15">
        <f t="shared" si="4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50"/>
        <v>2.6076923076923078</v>
      </c>
      <c r="S1081" t="s">
        <v>8344</v>
      </c>
      <c r="T1081" t="s">
        <v>8315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 t="shared" si="48"/>
        <v>41770.138113425928</v>
      </c>
      <c r="K1082">
        <v>1397186333</v>
      </c>
      <c r="L1082" s="15">
        <f t="shared" si="4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50"/>
        <v>9.1050000000000004</v>
      </c>
      <c r="S1082" t="s">
        <v>8344</v>
      </c>
      <c r="T1082" t="s">
        <v>8315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 t="shared" si="48"/>
        <v>42032.926990740743</v>
      </c>
      <c r="K1083">
        <v>1419891292</v>
      </c>
      <c r="L1083" s="15">
        <f t="shared" si="4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50"/>
        <v>1.7647058823529412E-2</v>
      </c>
      <c r="S1083" t="s">
        <v>8344</v>
      </c>
      <c r="T1083" t="s">
        <v>8315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 t="shared" si="48"/>
        <v>41131.906111111115</v>
      </c>
      <c r="K1084">
        <v>1342043088</v>
      </c>
      <c r="L1084" s="15">
        <f t="shared" si="4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50"/>
        <v>0.55999999999999994</v>
      </c>
      <c r="S1084" t="s">
        <v>8344</v>
      </c>
      <c r="T1084" t="s">
        <v>8315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 t="shared" si="48"/>
        <v>41853.659525462965</v>
      </c>
      <c r="K1085">
        <v>1401810583</v>
      </c>
      <c r="L1085" s="15">
        <f t="shared" si="4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50"/>
        <v>0.82000000000000006</v>
      </c>
      <c r="S1085" t="s">
        <v>8344</v>
      </c>
      <c r="T1085" t="s">
        <v>8315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 t="shared" si="48"/>
        <v>41859.912083333329</v>
      </c>
      <c r="K1086">
        <v>1404942804</v>
      </c>
      <c r="L1086" s="15">
        <f t="shared" si="4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50"/>
        <v>0</v>
      </c>
      <c r="S1086" t="s">
        <v>8344</v>
      </c>
      <c r="T1086" t="s">
        <v>8315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 t="shared" si="48"/>
        <v>42443.629340277781</v>
      </c>
      <c r="K1087">
        <v>1455379575</v>
      </c>
      <c r="L1087" s="15">
        <f t="shared" si="4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50"/>
        <v>3.42</v>
      </c>
      <c r="S1087" t="s">
        <v>8344</v>
      </c>
      <c r="T1087" t="s">
        <v>8315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 t="shared" si="48"/>
        <v>41875.866793981484</v>
      </c>
      <c r="K1088">
        <v>1406321291</v>
      </c>
      <c r="L1088" s="15">
        <f t="shared" si="4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50"/>
        <v>8.3333333333333343E-2</v>
      </c>
      <c r="S1088" t="s">
        <v>8344</v>
      </c>
      <c r="T1088" t="s">
        <v>8315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 t="shared" si="48"/>
        <v>41805.713969907411</v>
      </c>
      <c r="K1089">
        <v>1400260087</v>
      </c>
      <c r="L1089" s="15">
        <f t="shared" si="4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50"/>
        <v>0</v>
      </c>
      <c r="S1089" t="s">
        <v>8344</v>
      </c>
      <c r="T1089" t="s">
        <v>8315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 t="shared" si="48"/>
        <v>41753.799386574072</v>
      </c>
      <c r="K1090">
        <v>1395774667</v>
      </c>
      <c r="L1090" s="15">
        <f t="shared" si="4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50"/>
        <v>14.182977777777777</v>
      </c>
      <c r="S1090" t="s">
        <v>8344</v>
      </c>
      <c r="T1090" t="s">
        <v>8315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 t="shared" ref="J1091:J1154" si="51">(((I1091/60)/60)/24)+DATE(1970,1,1)</f>
        <v>42181.189525462964</v>
      </c>
      <c r="K1091">
        <v>1432701175</v>
      </c>
      <c r="L1091" s="15">
        <f t="shared" ref="L1091:L1154" si="5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si="50"/>
        <v>7.8266666666666662</v>
      </c>
      <c r="S1091" t="s">
        <v>8344</v>
      </c>
      <c r="T1091" t="s">
        <v>8315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 t="shared" si="51"/>
        <v>42153.185798611114</v>
      </c>
      <c r="K1092">
        <v>1430281653</v>
      </c>
      <c r="L1092" s="15">
        <f t="shared" si="5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ref="Q1092:Q1155" si="53">(E1092/D1092)*100</f>
        <v>3.8464497269020695E-2</v>
      </c>
      <c r="S1092" t="s">
        <v>8344</v>
      </c>
      <c r="T1092" t="s">
        <v>8315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 t="shared" si="51"/>
        <v>42470.778611111105</v>
      </c>
      <c r="K1093">
        <v>1457725272</v>
      </c>
      <c r="L1093" s="15">
        <f t="shared" si="5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53"/>
        <v>12.5</v>
      </c>
      <c r="S1093" t="s">
        <v>8344</v>
      </c>
      <c r="T1093" t="s">
        <v>8315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 t="shared" si="51"/>
        <v>41280.025902777779</v>
      </c>
      <c r="K1094">
        <v>1354840638</v>
      </c>
      <c r="L1094" s="15">
        <f t="shared" si="5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53"/>
        <v>1.05</v>
      </c>
      <c r="S1094" t="s">
        <v>8344</v>
      </c>
      <c r="T1094" t="s">
        <v>8315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 t="shared" si="51"/>
        <v>42411.973807870367</v>
      </c>
      <c r="K1095">
        <v>1453936937</v>
      </c>
      <c r="L1095" s="15">
        <f t="shared" si="5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53"/>
        <v>14.083333333333334</v>
      </c>
      <c r="S1095" t="s">
        <v>8344</v>
      </c>
      <c r="T1095" t="s">
        <v>8315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 t="shared" si="51"/>
        <v>40825.713344907403</v>
      </c>
      <c r="K1096">
        <v>1315588033</v>
      </c>
      <c r="L1096" s="15">
        <f t="shared" si="5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53"/>
        <v>18.300055555555556</v>
      </c>
      <c r="S1096" t="s">
        <v>8344</v>
      </c>
      <c r="T1096" t="s">
        <v>8315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 t="shared" si="51"/>
        <v>41516.537268518521</v>
      </c>
      <c r="K1097">
        <v>1375275220</v>
      </c>
      <c r="L1097" s="15">
        <f t="shared" si="5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53"/>
        <v>5.0347999999999997</v>
      </c>
      <c r="S1097" t="s">
        <v>8344</v>
      </c>
      <c r="T1097" t="s">
        <v>8315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 t="shared" si="51"/>
        <v>41916.145833333336</v>
      </c>
      <c r="K1098">
        <v>1409747154</v>
      </c>
      <c r="L1098" s="15">
        <f t="shared" si="5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53"/>
        <v>17.933333333333334</v>
      </c>
      <c r="S1098" t="s">
        <v>8344</v>
      </c>
      <c r="T1098" t="s">
        <v>8315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 t="shared" si="51"/>
        <v>41700.792557870373</v>
      </c>
      <c r="K1099">
        <v>1390330877</v>
      </c>
      <c r="L1099" s="15">
        <f t="shared" si="5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53"/>
        <v>4.7E-2</v>
      </c>
      <c r="S1099" t="s">
        <v>8344</v>
      </c>
      <c r="T1099" t="s">
        <v>8315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 t="shared" si="51"/>
        <v>41742.762673611112</v>
      </c>
      <c r="K1100">
        <v>1394821095</v>
      </c>
      <c r="L1100" s="15">
        <f t="shared" si="5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53"/>
        <v>7.2120000000000006</v>
      </c>
      <c r="S1100" t="s">
        <v>8344</v>
      </c>
      <c r="T1100" t="s">
        <v>8315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 t="shared" si="51"/>
        <v>42137.836435185185</v>
      </c>
      <c r="K1101">
        <v>1428955468</v>
      </c>
      <c r="L1101" s="15">
        <f t="shared" si="5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53"/>
        <v>0.5</v>
      </c>
      <c r="S1101" t="s">
        <v>8344</v>
      </c>
      <c r="T1101" t="s">
        <v>8315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51"/>
        <v>42414.110775462963</v>
      </c>
      <c r="K1102">
        <v>1452825571</v>
      </c>
      <c r="L1102" s="15">
        <f t="shared" si="5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53"/>
        <v>2.5</v>
      </c>
      <c r="S1102" t="s">
        <v>8344</v>
      </c>
      <c r="T1102" t="s">
        <v>8315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 t="shared" si="51"/>
        <v>42565.758333333331</v>
      </c>
      <c r="K1103">
        <v>1466188338</v>
      </c>
      <c r="L1103" s="15">
        <f t="shared" si="5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53"/>
        <v>4.1000000000000002E-2</v>
      </c>
      <c r="S1103" t="s">
        <v>8344</v>
      </c>
      <c r="T1103" t="s">
        <v>8315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 t="shared" si="51"/>
        <v>41617.249305555553</v>
      </c>
      <c r="K1104">
        <v>1383095125</v>
      </c>
      <c r="L1104" s="15">
        <f t="shared" si="5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53"/>
        <v>5.3125</v>
      </c>
      <c r="S1104" t="s">
        <v>8344</v>
      </c>
      <c r="T1104" t="s">
        <v>8315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 t="shared" si="51"/>
        <v>42539.22210648148</v>
      </c>
      <c r="K1105">
        <v>1461043190</v>
      </c>
      <c r="L1105" s="15">
        <f t="shared" si="5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53"/>
        <v>1.6199999999999999</v>
      </c>
      <c r="S1105" t="s">
        <v>8344</v>
      </c>
      <c r="T1105" t="s">
        <v>8315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 t="shared" si="51"/>
        <v>41801.40996527778</v>
      </c>
      <c r="K1106">
        <v>1399888221</v>
      </c>
      <c r="L1106" s="15">
        <f t="shared" si="5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53"/>
        <v>4.9516666666666671</v>
      </c>
      <c r="S1106" t="s">
        <v>8344</v>
      </c>
      <c r="T1106" t="s">
        <v>8315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 t="shared" si="51"/>
        <v>41722.0940625</v>
      </c>
      <c r="K1107">
        <v>1393038927</v>
      </c>
      <c r="L1107" s="15">
        <f t="shared" si="5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53"/>
        <v>0.159</v>
      </c>
      <c r="S1107" t="s">
        <v>8344</v>
      </c>
      <c r="T1107" t="s">
        <v>8315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 t="shared" si="51"/>
        <v>41003.698784722219</v>
      </c>
      <c r="K1108">
        <v>1330969575</v>
      </c>
      <c r="L1108" s="15">
        <f t="shared" si="5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53"/>
        <v>41.25</v>
      </c>
      <c r="S1108" t="s">
        <v>8344</v>
      </c>
      <c r="T1108" t="s">
        <v>8315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 t="shared" si="51"/>
        <v>41843.861388888887</v>
      </c>
      <c r="K1109">
        <v>1403556024</v>
      </c>
      <c r="L1109" s="15">
        <f t="shared" si="5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53"/>
        <v>0</v>
      </c>
      <c r="S1109" t="s">
        <v>8344</v>
      </c>
      <c r="T1109" t="s">
        <v>8315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 t="shared" si="51"/>
        <v>41012.595312500001</v>
      </c>
      <c r="K1110">
        <v>1329146235</v>
      </c>
      <c r="L1110" s="15">
        <f t="shared" si="5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53"/>
        <v>2.93</v>
      </c>
      <c r="S1110" t="s">
        <v>8344</v>
      </c>
      <c r="T1110" t="s">
        <v>8315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 t="shared" si="51"/>
        <v>42692.793865740736</v>
      </c>
      <c r="K1111">
        <v>1476900190</v>
      </c>
      <c r="L1111" s="15">
        <f t="shared" si="5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53"/>
        <v>0.44999999999999996</v>
      </c>
      <c r="S1111" t="s">
        <v>8344</v>
      </c>
      <c r="T1111" t="s">
        <v>8315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 t="shared" si="51"/>
        <v>41250.933124999996</v>
      </c>
      <c r="K1112">
        <v>1352327022</v>
      </c>
      <c r="L1112" s="15">
        <f t="shared" si="5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53"/>
        <v>0.51</v>
      </c>
      <c r="S1112" t="s">
        <v>8344</v>
      </c>
      <c r="T1112" t="s">
        <v>8315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 t="shared" si="51"/>
        <v>42377.203587962969</v>
      </c>
      <c r="K1113">
        <v>1449636790</v>
      </c>
      <c r="L1113" s="15">
        <f t="shared" si="5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53"/>
        <v>0.04</v>
      </c>
      <c r="S1113" t="s">
        <v>8344</v>
      </c>
      <c r="T1113" t="s">
        <v>8315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 t="shared" si="51"/>
        <v>42023.354166666672</v>
      </c>
      <c r="K1114">
        <v>1416507211</v>
      </c>
      <c r="L1114" s="15">
        <f t="shared" si="5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53"/>
        <v>35.537409090909087</v>
      </c>
      <c r="S1114" t="s">
        <v>8344</v>
      </c>
      <c r="T1114" t="s">
        <v>8315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 t="shared" si="51"/>
        <v>41865.977083333331</v>
      </c>
      <c r="K1115">
        <v>1405466820</v>
      </c>
      <c r="L1115" s="15">
        <f t="shared" si="5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53"/>
        <v>0.5</v>
      </c>
      <c r="S1115" t="s">
        <v>8344</v>
      </c>
      <c r="T1115" t="s">
        <v>8315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 t="shared" si="51"/>
        <v>41556.345914351856</v>
      </c>
      <c r="K1116">
        <v>1378714687</v>
      </c>
      <c r="L1116" s="15">
        <f t="shared" si="5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53"/>
        <v>0.16666666666666669</v>
      </c>
      <c r="S1116" t="s">
        <v>8344</v>
      </c>
      <c r="T1116" t="s">
        <v>8315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 t="shared" si="51"/>
        <v>42459.653877314813</v>
      </c>
      <c r="K1117">
        <v>1456764095</v>
      </c>
      <c r="L1117" s="15">
        <f t="shared" si="5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53"/>
        <v>0.13250000000000001</v>
      </c>
      <c r="S1117" t="s">
        <v>8344</v>
      </c>
      <c r="T1117" t="s">
        <v>8315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 t="shared" si="51"/>
        <v>41069.847314814811</v>
      </c>
      <c r="K1118">
        <v>1334089208</v>
      </c>
      <c r="L1118" s="15">
        <f t="shared" si="5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53"/>
        <v>3.5704000000000007E-2</v>
      </c>
      <c r="S1118" t="s">
        <v>8344</v>
      </c>
      <c r="T1118" t="s">
        <v>8315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 t="shared" si="51"/>
        <v>42363.598530092597</v>
      </c>
      <c r="K1119">
        <v>1448461313</v>
      </c>
      <c r="L1119" s="15">
        <f t="shared" si="5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53"/>
        <v>8.3000000000000007</v>
      </c>
      <c r="S1119" t="s">
        <v>8344</v>
      </c>
      <c r="T1119" t="s">
        <v>8315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 t="shared" si="51"/>
        <v>41734.124756944446</v>
      </c>
      <c r="K1120">
        <v>1394078379</v>
      </c>
      <c r="L1120" s="15">
        <f t="shared" si="5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53"/>
        <v>2.4222222222222221</v>
      </c>
      <c r="S1120" t="s">
        <v>8344</v>
      </c>
      <c r="T1120" t="s">
        <v>8315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 t="shared" si="51"/>
        <v>41735.792407407411</v>
      </c>
      <c r="K1121">
        <v>1395687664</v>
      </c>
      <c r="L1121" s="15">
        <f t="shared" si="5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53"/>
        <v>0.23809523809523811</v>
      </c>
      <c r="S1121" t="s">
        <v>8344</v>
      </c>
      <c r="T1121" t="s">
        <v>8315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 t="shared" si="51"/>
        <v>40844.872685185182</v>
      </c>
      <c r="K1122">
        <v>1315947400</v>
      </c>
      <c r="L1122" s="15">
        <f t="shared" si="5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53"/>
        <v>0</v>
      </c>
      <c r="S1122" t="s">
        <v>8344</v>
      </c>
      <c r="T1122" t="s">
        <v>8315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 t="shared" si="51"/>
        <v>42442.892546296294</v>
      </c>
      <c r="K1123">
        <v>1455315916</v>
      </c>
      <c r="L1123" s="15">
        <f t="shared" si="5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53"/>
        <v>1.1599999999999999E-2</v>
      </c>
      <c r="S1123" t="s">
        <v>8344</v>
      </c>
      <c r="T1123" t="s">
        <v>8315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 t="shared" si="51"/>
        <v>41424.703993055555</v>
      </c>
      <c r="K1124">
        <v>1368723225</v>
      </c>
      <c r="L1124" s="15">
        <f t="shared" si="5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53"/>
        <v>0</v>
      </c>
      <c r="S1124" t="s">
        <v>8344</v>
      </c>
      <c r="T1124" t="s">
        <v>8315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 t="shared" si="51"/>
        <v>41748.5237037037</v>
      </c>
      <c r="K1125">
        <v>1395318848</v>
      </c>
      <c r="L1125" s="15">
        <f t="shared" si="5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53"/>
        <v>0.22</v>
      </c>
      <c r="S1125" t="s">
        <v>8344</v>
      </c>
      <c r="T1125" t="s">
        <v>8315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 t="shared" si="51"/>
        <v>42124.667256944449</v>
      </c>
      <c r="K1126">
        <v>1427817651</v>
      </c>
      <c r="L1126" s="15">
        <f t="shared" si="5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53"/>
        <v>0.47222222222222221</v>
      </c>
      <c r="S1126" t="s">
        <v>8344</v>
      </c>
      <c r="T1126" t="s">
        <v>8316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 t="shared" si="51"/>
        <v>42272.624189814815</v>
      </c>
      <c r="K1127">
        <v>1438009130</v>
      </c>
      <c r="L1127" s="15">
        <f t="shared" si="5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53"/>
        <v>0</v>
      </c>
      <c r="S1127" t="s">
        <v>8344</v>
      </c>
      <c r="T1127" t="s">
        <v>8316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 t="shared" si="51"/>
        <v>42565.327476851846</v>
      </c>
      <c r="K1128">
        <v>1465890694</v>
      </c>
      <c r="L1128" s="15">
        <f t="shared" si="5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53"/>
        <v>0.5</v>
      </c>
      <c r="S1128" t="s">
        <v>8344</v>
      </c>
      <c r="T1128" t="s">
        <v>8316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 t="shared" si="51"/>
        <v>41957.895833333328</v>
      </c>
      <c r="K1129">
        <v>1413318600</v>
      </c>
      <c r="L1129" s="15">
        <f t="shared" si="5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53"/>
        <v>1.6714285714285713</v>
      </c>
      <c r="S1129" t="s">
        <v>8344</v>
      </c>
      <c r="T1129" t="s">
        <v>8316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 t="shared" si="51"/>
        <v>41858.649502314816</v>
      </c>
      <c r="K1130">
        <v>1404833717</v>
      </c>
      <c r="L1130" s="15">
        <f t="shared" si="5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53"/>
        <v>0.1</v>
      </c>
      <c r="S1130" t="s">
        <v>8344</v>
      </c>
      <c r="T1130" t="s">
        <v>8316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 t="shared" si="51"/>
        <v>42526.264965277776</v>
      </c>
      <c r="K1131">
        <v>1462515693</v>
      </c>
      <c r="L1131" s="15">
        <f t="shared" si="5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53"/>
        <v>0.105</v>
      </c>
      <c r="S1131" t="s">
        <v>8344</v>
      </c>
      <c r="T1131" t="s">
        <v>8316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 t="shared" si="51"/>
        <v>41969.038194444445</v>
      </c>
      <c r="K1132">
        <v>1411775700</v>
      </c>
      <c r="L1132" s="15">
        <f t="shared" si="5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53"/>
        <v>0.22</v>
      </c>
      <c r="S1132" t="s">
        <v>8344</v>
      </c>
      <c r="T1132" t="s">
        <v>8316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 t="shared" si="51"/>
        <v>42362.908194444448</v>
      </c>
      <c r="K1133">
        <v>1448401668</v>
      </c>
      <c r="L1133" s="15">
        <f t="shared" si="5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53"/>
        <v>0</v>
      </c>
      <c r="S1133" t="s">
        <v>8344</v>
      </c>
      <c r="T1133" t="s">
        <v>8316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 t="shared" si="51"/>
        <v>42736.115405092598</v>
      </c>
      <c r="K1134">
        <v>1480646771</v>
      </c>
      <c r="L1134" s="15">
        <f t="shared" si="5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53"/>
        <v>14.38</v>
      </c>
      <c r="S1134" t="s">
        <v>8344</v>
      </c>
      <c r="T1134" t="s">
        <v>8316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 t="shared" si="51"/>
        <v>41851.407187500001</v>
      </c>
      <c r="K1135">
        <v>1404207981</v>
      </c>
      <c r="L1135" s="15">
        <f t="shared" si="5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53"/>
        <v>0.66666666666666674</v>
      </c>
      <c r="S1135" t="s">
        <v>8344</v>
      </c>
      <c r="T1135" t="s">
        <v>8316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 t="shared" si="51"/>
        <v>41972.189583333333</v>
      </c>
      <c r="K1136">
        <v>1416034228</v>
      </c>
      <c r="L1136" s="15">
        <f t="shared" si="5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53"/>
        <v>4.0000000000000001E-3</v>
      </c>
      <c r="S1136" t="s">
        <v>8344</v>
      </c>
      <c r="T1136" t="s">
        <v>8316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 t="shared" si="51"/>
        <v>42588.989513888882</v>
      </c>
      <c r="K1137">
        <v>1467935094</v>
      </c>
      <c r="L1137" s="15">
        <f t="shared" si="5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53"/>
        <v>5</v>
      </c>
      <c r="S1137" t="s">
        <v>8344</v>
      </c>
      <c r="T1137" t="s">
        <v>8316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 t="shared" si="51"/>
        <v>42357.671631944439</v>
      </c>
      <c r="K1138">
        <v>1447949229</v>
      </c>
      <c r="L1138" s="15">
        <f t="shared" si="5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53"/>
        <v>6.4439140811455857</v>
      </c>
      <c r="S1138" t="s">
        <v>8344</v>
      </c>
      <c r="T1138" t="s">
        <v>8316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 t="shared" si="51"/>
        <v>42483.819687499999</v>
      </c>
      <c r="K1139">
        <v>1458848421</v>
      </c>
      <c r="L1139" s="15">
        <f t="shared" si="5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53"/>
        <v>39.5</v>
      </c>
      <c r="S1139" t="s">
        <v>8344</v>
      </c>
      <c r="T1139" t="s">
        <v>8316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 t="shared" si="51"/>
        <v>42756.9066087963</v>
      </c>
      <c r="K1140">
        <v>1483307131</v>
      </c>
      <c r="L1140" s="15">
        <f t="shared" si="5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53"/>
        <v>0.35714285714285715</v>
      </c>
      <c r="S1140" t="s">
        <v>8344</v>
      </c>
      <c r="T1140" t="s">
        <v>8316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 t="shared" si="51"/>
        <v>42005.347523148142</v>
      </c>
      <c r="K1141">
        <v>1417508426</v>
      </c>
      <c r="L1141" s="15">
        <f t="shared" si="5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53"/>
        <v>6.25E-2</v>
      </c>
      <c r="S1141" t="s">
        <v>8344</v>
      </c>
      <c r="T1141" t="s">
        <v>8316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 t="shared" si="51"/>
        <v>42222.462048611109</v>
      </c>
      <c r="K1142">
        <v>1436267121</v>
      </c>
      <c r="L1142" s="15">
        <f t="shared" si="5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53"/>
        <v>0</v>
      </c>
      <c r="S1142" t="s">
        <v>8344</v>
      </c>
      <c r="T1142" t="s">
        <v>8316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 t="shared" si="51"/>
        <v>42194.699652777781</v>
      </c>
      <c r="K1143">
        <v>1433868450</v>
      </c>
      <c r="L1143" s="15">
        <f t="shared" si="5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53"/>
        <v>0</v>
      </c>
      <c r="S1143" t="s">
        <v>8344</v>
      </c>
      <c r="T1143" t="s">
        <v>8316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 t="shared" si="51"/>
        <v>42052.006099537044</v>
      </c>
      <c r="K1144">
        <v>1421539727</v>
      </c>
      <c r="L1144" s="15">
        <f t="shared" si="5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53"/>
        <v>0</v>
      </c>
      <c r="S1144" t="s">
        <v>8344</v>
      </c>
      <c r="T1144" t="s">
        <v>8316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 t="shared" si="51"/>
        <v>42355.19358796296</v>
      </c>
      <c r="K1145">
        <v>1447735126</v>
      </c>
      <c r="L1145" s="15">
        <f t="shared" si="5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53"/>
        <v>0.41333333333333333</v>
      </c>
      <c r="S1145" t="s">
        <v>8344</v>
      </c>
      <c r="T1145" t="s">
        <v>8316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 t="shared" si="51"/>
        <v>42123.181944444441</v>
      </c>
      <c r="K1146">
        <v>1427689320</v>
      </c>
      <c r="L1146" s="15">
        <f t="shared" si="5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53"/>
        <v>0</v>
      </c>
      <c r="S1146" t="s">
        <v>8317</v>
      </c>
      <c r="T1146" t="s">
        <v>8345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 t="shared" si="51"/>
        <v>41914.747592592597</v>
      </c>
      <c r="K1147">
        <v>1407088592</v>
      </c>
      <c r="L1147" s="15">
        <f t="shared" si="5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53"/>
        <v>0.125</v>
      </c>
      <c r="S1147" t="s">
        <v>8317</v>
      </c>
      <c r="T1147" t="s">
        <v>8345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 t="shared" si="51"/>
        <v>41761.9533912037</v>
      </c>
      <c r="K1148">
        <v>1395787973</v>
      </c>
      <c r="L1148" s="15">
        <f t="shared" si="5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53"/>
        <v>8.8333333333333339</v>
      </c>
      <c r="S1148" t="s">
        <v>8317</v>
      </c>
      <c r="T1148" t="s">
        <v>8345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 t="shared" si="51"/>
        <v>41931.972025462965</v>
      </c>
      <c r="K1149">
        <v>1408576783</v>
      </c>
      <c r="L1149" s="15">
        <f t="shared" si="5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53"/>
        <v>0</v>
      </c>
      <c r="S1149" t="s">
        <v>8317</v>
      </c>
      <c r="T1149" t="s">
        <v>8345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 t="shared" si="51"/>
        <v>42705.212743055556</v>
      </c>
      <c r="K1150">
        <v>1477973181</v>
      </c>
      <c r="L1150" s="15">
        <f t="shared" si="5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53"/>
        <v>0.48666666666666669</v>
      </c>
      <c r="S1150" t="s">
        <v>8317</v>
      </c>
      <c r="T1150" t="s">
        <v>8345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 t="shared" si="51"/>
        <v>42537.71025462963</v>
      </c>
      <c r="K1151">
        <v>1463504566</v>
      </c>
      <c r="L1151" s="15">
        <f t="shared" si="5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53"/>
        <v>0.15</v>
      </c>
      <c r="S1151" t="s">
        <v>8317</v>
      </c>
      <c r="T1151" t="s">
        <v>8345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 t="shared" si="51"/>
        <v>42377.954571759255</v>
      </c>
      <c r="K1152">
        <v>1447109675</v>
      </c>
      <c r="L1152" s="15">
        <f t="shared" si="5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53"/>
        <v>10.08</v>
      </c>
      <c r="S1152" t="s">
        <v>8317</v>
      </c>
      <c r="T1152" t="s">
        <v>8345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 t="shared" si="51"/>
        <v>42254.102581018517</v>
      </c>
      <c r="K1153">
        <v>1439000863</v>
      </c>
      <c r="L1153" s="15">
        <f t="shared" si="5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53"/>
        <v>0</v>
      </c>
      <c r="S1153" t="s">
        <v>8317</v>
      </c>
      <c r="T1153" t="s">
        <v>8345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 t="shared" si="51"/>
        <v>42139.709629629629</v>
      </c>
      <c r="K1154">
        <v>1429117312</v>
      </c>
      <c r="L1154" s="15">
        <f t="shared" si="5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53"/>
        <v>5.6937500000000005</v>
      </c>
      <c r="S1154" t="s">
        <v>8317</v>
      </c>
      <c r="T1154" t="s">
        <v>8345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 t="shared" ref="J1155:J1218" si="54">(((I1155/60)/60)/24)+DATE(1970,1,1)</f>
        <v>42173.714178240742</v>
      </c>
      <c r="K1155">
        <v>1432055305</v>
      </c>
      <c r="L1155" s="15">
        <f t="shared" ref="L1155:L1218" si="5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si="53"/>
        <v>0.625</v>
      </c>
      <c r="S1155" t="s">
        <v>8317</v>
      </c>
      <c r="T1155" t="s">
        <v>8345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 t="shared" si="54"/>
        <v>42253.108865740738</v>
      </c>
      <c r="K1156">
        <v>1438915006</v>
      </c>
      <c r="L1156" s="15">
        <f t="shared" si="5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ref="Q1156:Q1219" si="56">(E1156/D1156)*100</f>
        <v>6.5</v>
      </c>
      <c r="S1156" t="s">
        <v>8317</v>
      </c>
      <c r="T1156" t="s">
        <v>8345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 t="shared" si="54"/>
        <v>41865.763981481483</v>
      </c>
      <c r="K1157">
        <v>1405448408</v>
      </c>
      <c r="L1157" s="15">
        <f t="shared" si="5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56"/>
        <v>0.752</v>
      </c>
      <c r="S1157" t="s">
        <v>8317</v>
      </c>
      <c r="T1157" t="s">
        <v>8345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 t="shared" si="54"/>
        <v>42059.07131944444</v>
      </c>
      <c r="K1158">
        <v>1422150162</v>
      </c>
      <c r="L1158" s="15">
        <f t="shared" si="5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56"/>
        <v>0</v>
      </c>
      <c r="S1158" t="s">
        <v>8317</v>
      </c>
      <c r="T1158" t="s">
        <v>8345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 t="shared" si="54"/>
        <v>41978.669907407413</v>
      </c>
      <c r="K1159">
        <v>1412607880</v>
      </c>
      <c r="L1159" s="15">
        <f t="shared" si="5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56"/>
        <v>1.51</v>
      </c>
      <c r="S1159" t="s">
        <v>8317</v>
      </c>
      <c r="T1159" t="s">
        <v>8345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 t="shared" si="54"/>
        <v>41982.09175925926</v>
      </c>
      <c r="K1160">
        <v>1415499128</v>
      </c>
      <c r="L1160" s="15">
        <f t="shared" si="5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56"/>
        <v>0.46666666666666673</v>
      </c>
      <c r="S1160" t="s">
        <v>8317</v>
      </c>
      <c r="T1160" t="s">
        <v>8345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 t="shared" si="54"/>
        <v>42185.65625</v>
      </c>
      <c r="K1161">
        <v>1433006765</v>
      </c>
      <c r="L1161" s="15">
        <f t="shared" si="5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56"/>
        <v>0</v>
      </c>
      <c r="S1161" t="s">
        <v>8317</v>
      </c>
      <c r="T1161" t="s">
        <v>8345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 t="shared" si="54"/>
        <v>42091.113263888896</v>
      </c>
      <c r="K1162">
        <v>1424922186</v>
      </c>
      <c r="L1162" s="15">
        <f t="shared" si="5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56"/>
        <v>3.85</v>
      </c>
      <c r="S1162" t="s">
        <v>8317</v>
      </c>
      <c r="T1162" t="s">
        <v>8345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 t="shared" si="54"/>
        <v>42143.629502314812</v>
      </c>
      <c r="K1163">
        <v>1430233589</v>
      </c>
      <c r="L1163" s="15">
        <f t="shared" si="5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56"/>
        <v>0</v>
      </c>
      <c r="S1163" t="s">
        <v>8317</v>
      </c>
      <c r="T1163" t="s">
        <v>8345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 t="shared" si="54"/>
        <v>41907.683611111112</v>
      </c>
      <c r="K1164">
        <v>1408983864</v>
      </c>
      <c r="L1164" s="15">
        <f t="shared" si="5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56"/>
        <v>5.8333333333333341E-2</v>
      </c>
      <c r="S1164" t="s">
        <v>8317</v>
      </c>
      <c r="T1164" t="s">
        <v>8345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 t="shared" si="54"/>
        <v>41860.723611111112</v>
      </c>
      <c r="K1165">
        <v>1405012920</v>
      </c>
      <c r="L1165" s="15">
        <f t="shared" si="5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56"/>
        <v>0</v>
      </c>
      <c r="S1165" t="s">
        <v>8317</v>
      </c>
      <c r="T1165" t="s">
        <v>8345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 t="shared" si="54"/>
        <v>42539.724328703705</v>
      </c>
      <c r="K1166">
        <v>1463678582</v>
      </c>
      <c r="L1166" s="15">
        <f t="shared" si="5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56"/>
        <v>0</v>
      </c>
      <c r="S1166" t="s">
        <v>8317</v>
      </c>
      <c r="T1166" t="s">
        <v>8345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 t="shared" si="54"/>
        <v>41826.214467592588</v>
      </c>
      <c r="K1167">
        <v>1401685730</v>
      </c>
      <c r="L1167" s="15">
        <f t="shared" si="5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56"/>
        <v>20.705000000000002</v>
      </c>
      <c r="S1167" t="s">
        <v>8317</v>
      </c>
      <c r="T1167" t="s">
        <v>8345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 t="shared" si="54"/>
        <v>42181.166666666672</v>
      </c>
      <c r="K1168">
        <v>1432640342</v>
      </c>
      <c r="L1168" s="15">
        <f t="shared" si="5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56"/>
        <v>19.139999999999997</v>
      </c>
      <c r="S1168" t="s">
        <v>8317</v>
      </c>
      <c r="T1168" t="s">
        <v>8345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 t="shared" si="54"/>
        <v>41894.734895833331</v>
      </c>
      <c r="K1169">
        <v>1407865095</v>
      </c>
      <c r="L1169" s="15">
        <f t="shared" si="5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56"/>
        <v>1.6316666666666666</v>
      </c>
      <c r="S1169" t="s">
        <v>8317</v>
      </c>
      <c r="T1169" t="s">
        <v>8345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 t="shared" si="54"/>
        <v>42635.053993055553</v>
      </c>
      <c r="K1170">
        <v>1471915065</v>
      </c>
      <c r="L1170" s="15">
        <f t="shared" si="5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56"/>
        <v>5.6666666666666661</v>
      </c>
      <c r="S1170" t="s">
        <v>8317</v>
      </c>
      <c r="T1170" t="s">
        <v>8345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 t="shared" si="54"/>
        <v>42057.353738425925</v>
      </c>
      <c r="K1171">
        <v>1422001763</v>
      </c>
      <c r="L1171" s="15">
        <f t="shared" si="5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56"/>
        <v>0.16999999999999998</v>
      </c>
      <c r="S1171" t="s">
        <v>8317</v>
      </c>
      <c r="T1171" t="s">
        <v>8345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 t="shared" si="54"/>
        <v>42154.893182870372</v>
      </c>
      <c r="K1172">
        <v>1430429171</v>
      </c>
      <c r="L1172" s="15">
        <f t="shared" si="5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56"/>
        <v>0.4</v>
      </c>
      <c r="S1172" t="s">
        <v>8317</v>
      </c>
      <c r="T1172" t="s">
        <v>8345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 t="shared" si="54"/>
        <v>41956.846377314811</v>
      </c>
      <c r="K1173">
        <v>1414351127</v>
      </c>
      <c r="L1173" s="15">
        <f t="shared" si="5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56"/>
        <v>0.1</v>
      </c>
      <c r="S1173" t="s">
        <v>8317</v>
      </c>
      <c r="T1173" t="s">
        <v>8345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 t="shared" si="54"/>
        <v>41871.682314814818</v>
      </c>
      <c r="K1174">
        <v>1405959752</v>
      </c>
      <c r="L1174" s="15">
        <f t="shared" si="5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56"/>
        <v>0</v>
      </c>
      <c r="S1174" t="s">
        <v>8317</v>
      </c>
      <c r="T1174" t="s">
        <v>8345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 t="shared" si="54"/>
        <v>42219.185844907406</v>
      </c>
      <c r="K1175">
        <v>1435552057</v>
      </c>
      <c r="L1175" s="15">
        <f t="shared" si="5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56"/>
        <v>2.4E-2</v>
      </c>
      <c r="S1175" t="s">
        <v>8317</v>
      </c>
      <c r="T1175" t="s">
        <v>8345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 t="shared" si="54"/>
        <v>42498.84174768519</v>
      </c>
      <c r="K1176">
        <v>1460146327</v>
      </c>
      <c r="L1176" s="15">
        <f t="shared" si="5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56"/>
        <v>5.9066666666666672</v>
      </c>
      <c r="S1176" t="s">
        <v>8317</v>
      </c>
      <c r="T1176" t="s">
        <v>8345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 t="shared" si="54"/>
        <v>42200.728460648148</v>
      </c>
      <c r="K1177">
        <v>1434389339</v>
      </c>
      <c r="L1177" s="15">
        <f t="shared" si="5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56"/>
        <v>2.9250000000000003</v>
      </c>
      <c r="S1177" t="s">
        <v>8317</v>
      </c>
      <c r="T1177" t="s">
        <v>8345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 t="shared" si="54"/>
        <v>42800.541666666672</v>
      </c>
      <c r="K1178">
        <v>1484094498</v>
      </c>
      <c r="L1178" s="15">
        <f t="shared" si="5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56"/>
        <v>5.7142857142857143E-3</v>
      </c>
      <c r="S1178" t="s">
        <v>8317</v>
      </c>
      <c r="T1178" t="s">
        <v>8345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 t="shared" si="54"/>
        <v>41927.660833333335</v>
      </c>
      <c r="K1179">
        <v>1410796296</v>
      </c>
      <c r="L1179" s="15">
        <f t="shared" si="5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56"/>
        <v>0</v>
      </c>
      <c r="S1179" t="s">
        <v>8317</v>
      </c>
      <c r="T1179" t="s">
        <v>8345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 t="shared" si="54"/>
        <v>41867.905694444446</v>
      </c>
      <c r="K1180">
        <v>1405633452</v>
      </c>
      <c r="L1180" s="15">
        <f t="shared" si="5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56"/>
        <v>6.6666666666666671E-3</v>
      </c>
      <c r="S1180" t="s">
        <v>8317</v>
      </c>
      <c r="T1180" t="s">
        <v>8345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 t="shared" si="54"/>
        <v>42305.720219907409</v>
      </c>
      <c r="K1181">
        <v>1443460627</v>
      </c>
      <c r="L1181" s="15">
        <f t="shared" si="5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56"/>
        <v>5.3333333333333339</v>
      </c>
      <c r="S1181" t="s">
        <v>8317</v>
      </c>
      <c r="T1181" t="s">
        <v>8345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 t="shared" si="54"/>
        <v>41818.806875000002</v>
      </c>
      <c r="K1182">
        <v>1400786514</v>
      </c>
      <c r="L1182" s="15">
        <f t="shared" si="5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56"/>
        <v>11.75</v>
      </c>
      <c r="S1182" t="s">
        <v>8317</v>
      </c>
      <c r="T1182" t="s">
        <v>8345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 t="shared" si="54"/>
        <v>42064.339363425926</v>
      </c>
      <c r="K1183">
        <v>1422605321</v>
      </c>
      <c r="L1183" s="15">
        <f t="shared" si="5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56"/>
        <v>8.0000000000000002E-3</v>
      </c>
      <c r="S1183" t="s">
        <v>8317</v>
      </c>
      <c r="T1183" t="s">
        <v>8345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 t="shared" si="54"/>
        <v>42747.695833333331</v>
      </c>
      <c r="K1184">
        <v>1482609088</v>
      </c>
      <c r="L1184" s="15">
        <f t="shared" si="5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56"/>
        <v>4.2</v>
      </c>
      <c r="S1184" t="s">
        <v>8317</v>
      </c>
      <c r="T1184" t="s">
        <v>8345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 t="shared" si="54"/>
        <v>42676.165972222225</v>
      </c>
      <c r="K1185">
        <v>1476391223</v>
      </c>
      <c r="L1185" s="15">
        <f t="shared" si="5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56"/>
        <v>4</v>
      </c>
      <c r="S1185" t="s">
        <v>8317</v>
      </c>
      <c r="T1185" t="s">
        <v>8345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 t="shared" si="54"/>
        <v>42772.599664351852</v>
      </c>
      <c r="K1186">
        <v>1483712611</v>
      </c>
      <c r="L1186" s="15">
        <f t="shared" si="5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56"/>
        <v>104.93636363636362</v>
      </c>
      <c r="S1186" t="s">
        <v>8346</v>
      </c>
      <c r="T1186" t="s">
        <v>8347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 t="shared" si="54"/>
        <v>42163.166666666672</v>
      </c>
      <c r="K1187">
        <v>1430945149</v>
      </c>
      <c r="L1187" s="15">
        <f t="shared" si="5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56"/>
        <v>105.44</v>
      </c>
      <c r="S1187" t="s">
        <v>8346</v>
      </c>
      <c r="T1187" t="s">
        <v>8347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 t="shared" si="54"/>
        <v>42156.945833333331</v>
      </c>
      <c r="K1188">
        <v>1430340195</v>
      </c>
      <c r="L1188" s="15">
        <f t="shared" si="5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56"/>
        <v>106.73333333333332</v>
      </c>
      <c r="S1188" t="s">
        <v>8346</v>
      </c>
      <c r="T1188" t="s">
        <v>8347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 t="shared" si="54"/>
        <v>42141.75</v>
      </c>
      <c r="K1189">
        <v>1429133323</v>
      </c>
      <c r="L1189" s="15">
        <f t="shared" si="5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56"/>
        <v>104.12571428571428</v>
      </c>
      <c r="S1189" t="s">
        <v>8346</v>
      </c>
      <c r="T1189" t="s">
        <v>8347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 t="shared" si="54"/>
        <v>42732.700694444444</v>
      </c>
      <c r="K1190">
        <v>1481129340</v>
      </c>
      <c r="L1190" s="15">
        <f t="shared" si="5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56"/>
        <v>160.54999999999998</v>
      </c>
      <c r="S1190" t="s">
        <v>8346</v>
      </c>
      <c r="T1190" t="s">
        <v>8347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 t="shared" si="54"/>
        <v>42550.979108796295</v>
      </c>
      <c r="K1191">
        <v>1465428595</v>
      </c>
      <c r="L1191" s="15">
        <f t="shared" si="5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56"/>
        <v>107.77777777777777</v>
      </c>
      <c r="S1191" t="s">
        <v>8346</v>
      </c>
      <c r="T1191" t="s">
        <v>8347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 t="shared" si="54"/>
        <v>41882.665798611109</v>
      </c>
      <c r="K1192">
        <v>1406908725</v>
      </c>
      <c r="L1192" s="15">
        <f t="shared" si="5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56"/>
        <v>135</v>
      </c>
      <c r="S1192" t="s">
        <v>8346</v>
      </c>
      <c r="T1192" t="s">
        <v>8347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 t="shared" si="54"/>
        <v>42449.562037037031</v>
      </c>
      <c r="K1193">
        <v>1455892160</v>
      </c>
      <c r="L1193" s="15">
        <f t="shared" si="5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56"/>
        <v>109.07407407407408</v>
      </c>
      <c r="S1193" t="s">
        <v>8346</v>
      </c>
      <c r="T1193" t="s">
        <v>8347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 t="shared" si="54"/>
        <v>42777.506689814814</v>
      </c>
      <c r="K1194">
        <v>1484222978</v>
      </c>
      <c r="L1194" s="15">
        <f t="shared" si="5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56"/>
        <v>290</v>
      </c>
      <c r="S1194" t="s">
        <v>8346</v>
      </c>
      <c r="T1194" t="s">
        <v>8347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 t="shared" si="54"/>
        <v>42469.734409722223</v>
      </c>
      <c r="K1195">
        <v>1455043053</v>
      </c>
      <c r="L1195" s="15">
        <f t="shared" si="5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56"/>
        <v>103.95714285714286</v>
      </c>
      <c r="S1195" t="s">
        <v>8346</v>
      </c>
      <c r="T1195" t="s">
        <v>8347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 t="shared" si="54"/>
        <v>42102.488182870366</v>
      </c>
      <c r="K1196">
        <v>1425901379</v>
      </c>
      <c r="L1196" s="15">
        <f t="shared" si="5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56"/>
        <v>322.24</v>
      </c>
      <c r="S1196" t="s">
        <v>8346</v>
      </c>
      <c r="T1196" t="s">
        <v>8347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 t="shared" si="54"/>
        <v>42358.375</v>
      </c>
      <c r="K1197">
        <v>1445415653</v>
      </c>
      <c r="L1197" s="15">
        <f t="shared" si="5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56"/>
        <v>135</v>
      </c>
      <c r="S1197" t="s">
        <v>8346</v>
      </c>
      <c r="T1197" t="s">
        <v>8347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 t="shared" si="54"/>
        <v>42356.818738425922</v>
      </c>
      <c r="K1198">
        <v>1447875539</v>
      </c>
      <c r="L1198" s="15">
        <f t="shared" si="5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56"/>
        <v>269.91034482758624</v>
      </c>
      <c r="S1198" t="s">
        <v>8346</v>
      </c>
      <c r="T1198" t="s">
        <v>8347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 t="shared" si="54"/>
        <v>42534.249305555553</v>
      </c>
      <c r="K1199">
        <v>1463155034</v>
      </c>
      <c r="L1199" s="15">
        <f t="shared" si="5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56"/>
        <v>253.29333333333332</v>
      </c>
      <c r="S1199" t="s">
        <v>8346</v>
      </c>
      <c r="T1199" t="s">
        <v>8347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 t="shared" si="54"/>
        <v>42369.125</v>
      </c>
      <c r="K1200">
        <v>1448463086</v>
      </c>
      <c r="L1200" s="15">
        <f t="shared" si="5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56"/>
        <v>260.59999999999997</v>
      </c>
      <c r="S1200" t="s">
        <v>8346</v>
      </c>
      <c r="T1200" t="s">
        <v>8347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 t="shared" si="54"/>
        <v>42193.770833333328</v>
      </c>
      <c r="K1201">
        <v>1433615400</v>
      </c>
      <c r="L1201" s="15">
        <f t="shared" si="5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56"/>
        <v>101.31677953348381</v>
      </c>
      <c r="S1201" t="s">
        <v>8346</v>
      </c>
      <c r="T1201" t="s">
        <v>8347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 t="shared" si="54"/>
        <v>42110.477500000001</v>
      </c>
      <c r="K1202">
        <v>1427369256</v>
      </c>
      <c r="L1202" s="15">
        <f t="shared" si="5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56"/>
        <v>125.60416666666667</v>
      </c>
      <c r="S1202" t="s">
        <v>8346</v>
      </c>
      <c r="T1202" t="s">
        <v>8347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 t="shared" si="54"/>
        <v>42566.60701388889</v>
      </c>
      <c r="K1203">
        <v>1466001246</v>
      </c>
      <c r="L1203" s="15">
        <f t="shared" si="5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56"/>
        <v>102.43783333333334</v>
      </c>
      <c r="S1203" t="s">
        <v>8346</v>
      </c>
      <c r="T1203" t="s">
        <v>8347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 t="shared" si="54"/>
        <v>42182.288819444439</v>
      </c>
      <c r="K1204">
        <v>1432796154</v>
      </c>
      <c r="L1204" s="15">
        <f t="shared" si="5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56"/>
        <v>199.244</v>
      </c>
      <c r="S1204" t="s">
        <v>8346</v>
      </c>
      <c r="T1204" t="s">
        <v>8347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 t="shared" si="54"/>
        <v>42155.614895833336</v>
      </c>
      <c r="K1205">
        <v>1430491527</v>
      </c>
      <c r="L1205" s="15">
        <f t="shared" si="5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56"/>
        <v>102.45398773006136</v>
      </c>
      <c r="S1205" t="s">
        <v>8346</v>
      </c>
      <c r="T1205" t="s">
        <v>8347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 t="shared" si="54"/>
        <v>42342.208333333328</v>
      </c>
      <c r="K1206">
        <v>1445363833</v>
      </c>
      <c r="L1206" s="15">
        <f t="shared" si="5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56"/>
        <v>102.94615384615385</v>
      </c>
      <c r="S1206" t="s">
        <v>8346</v>
      </c>
      <c r="T1206" t="s">
        <v>8347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 t="shared" si="54"/>
        <v>42168.506377314814</v>
      </c>
      <c r="K1207">
        <v>1431605351</v>
      </c>
      <c r="L1207" s="15">
        <f t="shared" si="5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56"/>
        <v>100.86153846153847</v>
      </c>
      <c r="S1207" t="s">
        <v>8346</v>
      </c>
      <c r="T1207" t="s">
        <v>8347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 t="shared" si="54"/>
        <v>42805.561805555553</v>
      </c>
      <c r="K1208">
        <v>1486406253</v>
      </c>
      <c r="L1208" s="15">
        <f t="shared" si="5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56"/>
        <v>114.99999999999999</v>
      </c>
      <c r="S1208" t="s">
        <v>8346</v>
      </c>
      <c r="T1208" t="s">
        <v>8347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 t="shared" si="54"/>
        <v>42460.416666666672</v>
      </c>
      <c r="K1209">
        <v>1456827573</v>
      </c>
      <c r="L1209" s="15">
        <f t="shared" si="5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56"/>
        <v>104.16766467065868</v>
      </c>
      <c r="S1209" t="s">
        <v>8346</v>
      </c>
      <c r="T1209" t="s">
        <v>8347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 t="shared" si="54"/>
        <v>42453.667407407411</v>
      </c>
      <c r="K1210">
        <v>1456246864</v>
      </c>
      <c r="L1210" s="15">
        <f t="shared" si="5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56"/>
        <v>155.29999999999998</v>
      </c>
      <c r="S1210" t="s">
        <v>8346</v>
      </c>
      <c r="T1210" t="s">
        <v>8347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 t="shared" si="54"/>
        <v>42791.846122685187</v>
      </c>
      <c r="K1211">
        <v>1485461905</v>
      </c>
      <c r="L1211" s="15">
        <f t="shared" si="5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56"/>
        <v>106</v>
      </c>
      <c r="S1211" t="s">
        <v>8346</v>
      </c>
      <c r="T1211" t="s">
        <v>8347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 t="shared" si="54"/>
        <v>42155.875</v>
      </c>
      <c r="K1212">
        <v>1431124572</v>
      </c>
      <c r="L1212" s="15">
        <f t="shared" si="5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56"/>
        <v>254.31499999999997</v>
      </c>
      <c r="S1212" t="s">
        <v>8346</v>
      </c>
      <c r="T1212" t="s">
        <v>8347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 t="shared" si="54"/>
        <v>42530.866446759261</v>
      </c>
      <c r="K1213">
        <v>1464209261</v>
      </c>
      <c r="L1213" s="15">
        <f t="shared" si="5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56"/>
        <v>101.1</v>
      </c>
      <c r="S1213" t="s">
        <v>8346</v>
      </c>
      <c r="T1213" t="s">
        <v>8347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 t="shared" si="54"/>
        <v>42335.041666666672</v>
      </c>
      <c r="K1214">
        <v>1447195695</v>
      </c>
      <c r="L1214" s="15">
        <f t="shared" si="5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56"/>
        <v>129.04</v>
      </c>
      <c r="S1214" t="s">
        <v>8346</v>
      </c>
      <c r="T1214" t="s">
        <v>8347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 t="shared" si="54"/>
        <v>42766.755787037036</v>
      </c>
      <c r="K1215">
        <v>1482862100</v>
      </c>
      <c r="L1215" s="15">
        <f t="shared" si="5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56"/>
        <v>102.23076923076924</v>
      </c>
      <c r="S1215" t="s">
        <v>8346</v>
      </c>
      <c r="T1215" t="s">
        <v>8347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 t="shared" si="54"/>
        <v>42164.840335648143</v>
      </c>
      <c r="K1216">
        <v>1428696605</v>
      </c>
      <c r="L1216" s="15">
        <f t="shared" si="5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56"/>
        <v>131.80000000000001</v>
      </c>
      <c r="S1216" t="s">
        <v>8346</v>
      </c>
      <c r="T1216" t="s">
        <v>8347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 t="shared" si="54"/>
        <v>41789.923101851848</v>
      </c>
      <c r="K1217">
        <v>1398895756</v>
      </c>
      <c r="L1217" s="15">
        <f t="shared" si="5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56"/>
        <v>786.0802000000001</v>
      </c>
      <c r="S1217" t="s">
        <v>8346</v>
      </c>
      <c r="T1217" t="s">
        <v>8347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 t="shared" si="54"/>
        <v>42279.960416666669</v>
      </c>
      <c r="K1218">
        <v>1441032457</v>
      </c>
      <c r="L1218" s="15">
        <f t="shared" si="5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56"/>
        <v>145.70000000000002</v>
      </c>
      <c r="S1218" t="s">
        <v>8346</v>
      </c>
      <c r="T1218" t="s">
        <v>8347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 t="shared" ref="J1219:J1282" si="57">(((I1219/60)/60)/24)+DATE(1970,1,1)</f>
        <v>42565.809490740736</v>
      </c>
      <c r="K1219">
        <v>1465932340</v>
      </c>
      <c r="L1219" s="15">
        <f t="shared" ref="L1219:L1282" si="5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si="56"/>
        <v>102.60000000000001</v>
      </c>
      <c r="S1219" t="s">
        <v>8346</v>
      </c>
      <c r="T1219" t="s">
        <v>8347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 t="shared" si="57"/>
        <v>42309.125</v>
      </c>
      <c r="K1220">
        <v>1443714800</v>
      </c>
      <c r="L1220" s="15">
        <f t="shared" si="5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ref="Q1220:Q1283" si="59">(E1220/D1220)*100</f>
        <v>172.27777777777777</v>
      </c>
      <c r="S1220" t="s">
        <v>8346</v>
      </c>
      <c r="T1220" t="s">
        <v>8347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 t="shared" si="57"/>
        <v>42663.461956018517</v>
      </c>
      <c r="K1221">
        <v>1474369513</v>
      </c>
      <c r="L1221" s="15">
        <f t="shared" si="5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59"/>
        <v>159.16819571865443</v>
      </c>
      <c r="S1221" t="s">
        <v>8346</v>
      </c>
      <c r="T1221" t="s">
        <v>8347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 t="shared" si="57"/>
        <v>42241.628611111111</v>
      </c>
      <c r="K1222">
        <v>1437923112</v>
      </c>
      <c r="L1222" s="15">
        <f t="shared" si="5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59"/>
        <v>103.76666666666668</v>
      </c>
      <c r="S1222" t="s">
        <v>8346</v>
      </c>
      <c r="T1222" t="s">
        <v>8347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 t="shared" si="57"/>
        <v>42708</v>
      </c>
      <c r="K1223">
        <v>1478431488</v>
      </c>
      <c r="L1223" s="15">
        <f t="shared" si="5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59"/>
        <v>111.40954545454547</v>
      </c>
      <c r="S1223" t="s">
        <v>8346</v>
      </c>
      <c r="T1223" t="s">
        <v>8347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 t="shared" si="57"/>
        <v>42461.166666666672</v>
      </c>
      <c r="K1224">
        <v>1456852647</v>
      </c>
      <c r="L1224" s="15">
        <f t="shared" si="5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59"/>
        <v>280.375</v>
      </c>
      <c r="S1224" t="s">
        <v>8346</v>
      </c>
      <c r="T1224" t="s">
        <v>8347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 t="shared" si="57"/>
        <v>42684.218854166669</v>
      </c>
      <c r="K1225">
        <v>1476159309</v>
      </c>
      <c r="L1225" s="15">
        <f t="shared" si="5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59"/>
        <v>112.10606060606061</v>
      </c>
      <c r="S1225" t="s">
        <v>8346</v>
      </c>
      <c r="T1225" t="s">
        <v>8347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 t="shared" si="57"/>
        <v>41796.549791666665</v>
      </c>
      <c r="K1226">
        <v>1396876302</v>
      </c>
      <c r="L1226" s="15">
        <f t="shared" si="5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59"/>
        <v>7.0666666666666673</v>
      </c>
      <c r="S1226" t="s">
        <v>8341</v>
      </c>
      <c r="T1226" t="s">
        <v>8318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57"/>
        <v>41569.905995370369</v>
      </c>
      <c r="K1227">
        <v>1377294278</v>
      </c>
      <c r="L1227" s="15">
        <f t="shared" si="5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59"/>
        <v>4.3999999999999995</v>
      </c>
      <c r="S1227" t="s">
        <v>8341</v>
      </c>
      <c r="T1227" t="s">
        <v>8318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 t="shared" si="57"/>
        <v>41750.041666666664</v>
      </c>
      <c r="K1228">
        <v>1395089981</v>
      </c>
      <c r="L1228" s="15">
        <f t="shared" si="5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59"/>
        <v>3.8739999999999997</v>
      </c>
      <c r="S1228" t="s">
        <v>8341</v>
      </c>
      <c r="T1228" t="s">
        <v>8318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 t="shared" si="57"/>
        <v>41858.291666666664</v>
      </c>
      <c r="K1229">
        <v>1404770616</v>
      </c>
      <c r="L1229" s="15">
        <f t="shared" si="5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59"/>
        <v>0</v>
      </c>
      <c r="S1229" t="s">
        <v>8341</v>
      </c>
      <c r="T1229" t="s">
        <v>8318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 t="shared" si="57"/>
        <v>40814.729259259257</v>
      </c>
      <c r="K1230">
        <v>1312047008</v>
      </c>
      <c r="L1230" s="15">
        <f t="shared" si="5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59"/>
        <v>29.299999999999997</v>
      </c>
      <c r="S1230" t="s">
        <v>8341</v>
      </c>
      <c r="T1230" t="s">
        <v>8318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 t="shared" si="57"/>
        <v>41015.666666666664</v>
      </c>
      <c r="K1231">
        <v>1331982127</v>
      </c>
      <c r="L1231" s="15">
        <f t="shared" si="5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59"/>
        <v>0.90909090909090906</v>
      </c>
      <c r="S1231" t="s">
        <v>8341</v>
      </c>
      <c r="T1231" t="s">
        <v>8318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 t="shared" si="57"/>
        <v>40598.972569444442</v>
      </c>
      <c r="K1232">
        <v>1295997630</v>
      </c>
      <c r="L1232" s="15">
        <f t="shared" si="5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59"/>
        <v>0</v>
      </c>
      <c r="S1232" t="s">
        <v>8341</v>
      </c>
      <c r="T1232" t="s">
        <v>8318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 t="shared" si="57"/>
        <v>42244.041666666672</v>
      </c>
      <c r="K1233">
        <v>1436394968</v>
      </c>
      <c r="L1233" s="15">
        <f t="shared" si="5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59"/>
        <v>0</v>
      </c>
      <c r="S1233" t="s">
        <v>8341</v>
      </c>
      <c r="T1233" t="s">
        <v>8318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 t="shared" si="57"/>
        <v>41553.848032407412</v>
      </c>
      <c r="K1234">
        <v>1377030070</v>
      </c>
      <c r="L1234" s="15">
        <f t="shared" si="5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59"/>
        <v>0.8</v>
      </c>
      <c r="S1234" t="s">
        <v>8341</v>
      </c>
      <c r="T1234" t="s">
        <v>8318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 t="shared" si="57"/>
        <v>40960.948773148149</v>
      </c>
      <c r="K1235">
        <v>1328049974</v>
      </c>
      <c r="L1235" s="15">
        <f t="shared" si="5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59"/>
        <v>11.600000000000001</v>
      </c>
      <c r="S1235" t="s">
        <v>8341</v>
      </c>
      <c r="T1235" t="s">
        <v>8318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 t="shared" si="57"/>
        <v>42037.788680555561</v>
      </c>
      <c r="K1236">
        <v>1420311342</v>
      </c>
      <c r="L1236" s="15">
        <f t="shared" si="5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59"/>
        <v>0</v>
      </c>
      <c r="S1236" t="s">
        <v>8341</v>
      </c>
      <c r="T1236" t="s">
        <v>8318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 t="shared" si="57"/>
        <v>41623.135405092595</v>
      </c>
      <c r="K1237">
        <v>1383621299</v>
      </c>
      <c r="L1237" s="15">
        <f t="shared" si="5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59"/>
        <v>2.7873639500929119</v>
      </c>
      <c r="S1237" t="s">
        <v>8341</v>
      </c>
      <c r="T1237" t="s">
        <v>8318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 t="shared" si="57"/>
        <v>41118.666666666664</v>
      </c>
      <c r="K1238">
        <v>1342801164</v>
      </c>
      <c r="L1238" s="15">
        <f t="shared" si="5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59"/>
        <v>0</v>
      </c>
      <c r="S1238" t="s">
        <v>8341</v>
      </c>
      <c r="T1238" t="s">
        <v>8318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 t="shared" si="57"/>
        <v>41145.283159722225</v>
      </c>
      <c r="K1239">
        <v>1344062865</v>
      </c>
      <c r="L1239" s="15">
        <f t="shared" si="5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59"/>
        <v>0</v>
      </c>
      <c r="S1239" t="s">
        <v>8341</v>
      </c>
      <c r="T1239" t="s">
        <v>8318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 t="shared" si="57"/>
        <v>40761.61037037037</v>
      </c>
      <c r="K1240">
        <v>1310049536</v>
      </c>
      <c r="L1240" s="15">
        <f t="shared" si="5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59"/>
        <v>17.8</v>
      </c>
      <c r="S1240" t="s">
        <v>8341</v>
      </c>
      <c r="T1240" t="s">
        <v>8318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 t="shared" si="57"/>
        <v>40913.962581018517</v>
      </c>
      <c r="K1241">
        <v>1323212767</v>
      </c>
      <c r="L1241" s="15">
        <f t="shared" si="5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59"/>
        <v>0</v>
      </c>
      <c r="S1241" t="s">
        <v>8341</v>
      </c>
      <c r="T1241" t="s">
        <v>8318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 t="shared" si="57"/>
        <v>41467.910416666666</v>
      </c>
      <c r="K1242">
        <v>1368579457</v>
      </c>
      <c r="L1242" s="15">
        <f t="shared" si="5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59"/>
        <v>3.0124999999999997</v>
      </c>
      <c r="S1242" t="s">
        <v>8341</v>
      </c>
      <c r="T1242" t="s">
        <v>8318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 t="shared" si="57"/>
        <v>41946.249305555553</v>
      </c>
      <c r="K1243">
        <v>1413057980</v>
      </c>
      <c r="L1243" s="15">
        <f t="shared" si="5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59"/>
        <v>50.739999999999995</v>
      </c>
      <c r="S1243" t="s">
        <v>8341</v>
      </c>
      <c r="T1243" t="s">
        <v>8318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 t="shared" si="57"/>
        <v>40797.554166666669</v>
      </c>
      <c r="K1244">
        <v>1314417502</v>
      </c>
      <c r="L1244" s="15">
        <f t="shared" si="5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59"/>
        <v>0.54884742041712409</v>
      </c>
      <c r="S1244" t="s">
        <v>8341</v>
      </c>
      <c r="T1244" t="s">
        <v>8318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 t="shared" si="57"/>
        <v>40732.875</v>
      </c>
      <c r="K1245">
        <v>1304888771</v>
      </c>
      <c r="L1245" s="15">
        <f t="shared" si="5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59"/>
        <v>14.091666666666667</v>
      </c>
      <c r="S1245" t="s">
        <v>8341</v>
      </c>
      <c r="T1245" t="s">
        <v>8318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 t="shared" si="57"/>
        <v>41386.875</v>
      </c>
      <c r="K1246">
        <v>1363981723</v>
      </c>
      <c r="L1246" s="15">
        <f t="shared" si="5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59"/>
        <v>103.8</v>
      </c>
      <c r="S1246" t="s">
        <v>8341</v>
      </c>
      <c r="T1246" t="s">
        <v>8310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 t="shared" si="57"/>
        <v>41804.599930555552</v>
      </c>
      <c r="K1247">
        <v>1400163834</v>
      </c>
      <c r="L1247" s="15">
        <f t="shared" si="5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59"/>
        <v>120.24999999999999</v>
      </c>
      <c r="S1247" t="s">
        <v>8341</v>
      </c>
      <c r="T1247" t="s">
        <v>8310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 t="shared" si="57"/>
        <v>40883.085057870368</v>
      </c>
      <c r="K1248">
        <v>1319245349</v>
      </c>
      <c r="L1248" s="15">
        <f t="shared" si="5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59"/>
        <v>117</v>
      </c>
      <c r="S1248" t="s">
        <v>8341</v>
      </c>
      <c r="T1248" t="s">
        <v>8310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 t="shared" si="57"/>
        <v>41400.292303240742</v>
      </c>
      <c r="K1249">
        <v>1365231655</v>
      </c>
      <c r="L1249" s="15">
        <f t="shared" si="5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59"/>
        <v>122.14285714285715</v>
      </c>
      <c r="S1249" t="s">
        <v>8341</v>
      </c>
      <c r="T1249" t="s">
        <v>8310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 t="shared" si="57"/>
        <v>41803.290972222225</v>
      </c>
      <c r="K1250">
        <v>1399563953</v>
      </c>
      <c r="L1250" s="15">
        <f t="shared" si="5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59"/>
        <v>151.63999999999999</v>
      </c>
      <c r="S1250" t="s">
        <v>8341</v>
      </c>
      <c r="T1250" t="s">
        <v>8310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 t="shared" si="57"/>
        <v>41097.74086805556</v>
      </c>
      <c r="K1251">
        <v>1339091211</v>
      </c>
      <c r="L1251" s="15">
        <f t="shared" si="5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59"/>
        <v>104.44</v>
      </c>
      <c r="S1251" t="s">
        <v>8341</v>
      </c>
      <c r="T1251" t="s">
        <v>8310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 t="shared" si="57"/>
        <v>41888.64271990741</v>
      </c>
      <c r="K1252">
        <v>1406129131</v>
      </c>
      <c r="L1252" s="15">
        <f t="shared" si="5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59"/>
        <v>200.15333333333331</v>
      </c>
      <c r="S1252" t="s">
        <v>8341</v>
      </c>
      <c r="T1252" t="s">
        <v>8310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 t="shared" si="57"/>
        <v>40811.814432870371</v>
      </c>
      <c r="K1253">
        <v>1311795167</v>
      </c>
      <c r="L1253" s="15">
        <f t="shared" si="5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59"/>
        <v>101.8</v>
      </c>
      <c r="S1253" t="s">
        <v>8341</v>
      </c>
      <c r="T1253" t="s">
        <v>8310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 t="shared" si="57"/>
        <v>41571.988067129627</v>
      </c>
      <c r="K1254">
        <v>1380238969</v>
      </c>
      <c r="L1254" s="15">
        <f t="shared" si="5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59"/>
        <v>137.65714285714284</v>
      </c>
      <c r="S1254" t="s">
        <v>8341</v>
      </c>
      <c r="T1254" t="s">
        <v>8310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 t="shared" si="57"/>
        <v>41885.783645833333</v>
      </c>
      <c r="K1255">
        <v>1407178107</v>
      </c>
      <c r="L1255" s="15">
        <f t="shared" si="5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59"/>
        <v>303833.2</v>
      </c>
      <c r="S1255" t="s">
        <v>8341</v>
      </c>
      <c r="T1255" t="s">
        <v>8310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 t="shared" si="57"/>
        <v>40544.207638888889</v>
      </c>
      <c r="K1256">
        <v>1288968886</v>
      </c>
      <c r="L1256" s="15">
        <f t="shared" si="5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59"/>
        <v>198.85074626865671</v>
      </c>
      <c r="S1256" t="s">
        <v>8341</v>
      </c>
      <c r="T1256" t="s">
        <v>8310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 t="shared" si="57"/>
        <v>41609.887175925927</v>
      </c>
      <c r="K1257">
        <v>1383337052</v>
      </c>
      <c r="L1257" s="15">
        <f t="shared" si="5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59"/>
        <v>202.36666666666667</v>
      </c>
      <c r="S1257" t="s">
        <v>8341</v>
      </c>
      <c r="T1257" t="s">
        <v>8310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 t="shared" si="57"/>
        <v>40951.919340277782</v>
      </c>
      <c r="K1258">
        <v>1326492231</v>
      </c>
      <c r="L1258" s="15">
        <f t="shared" si="5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59"/>
        <v>117.96376666666666</v>
      </c>
      <c r="S1258" t="s">
        <v>8341</v>
      </c>
      <c r="T1258" t="s">
        <v>8310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 t="shared" si="57"/>
        <v>40636.043865740743</v>
      </c>
      <c r="K1259">
        <v>1297562590</v>
      </c>
      <c r="L1259" s="15">
        <f t="shared" si="5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59"/>
        <v>294.72727272727275</v>
      </c>
      <c r="S1259" t="s">
        <v>8341</v>
      </c>
      <c r="T1259" t="s">
        <v>8310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 t="shared" si="57"/>
        <v>41517.611250000002</v>
      </c>
      <c r="K1260">
        <v>1375368012</v>
      </c>
      <c r="L1260" s="15">
        <f t="shared" si="5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59"/>
        <v>213.14633333333336</v>
      </c>
      <c r="S1260" t="s">
        <v>8341</v>
      </c>
      <c r="T1260" t="s">
        <v>8310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 t="shared" si="57"/>
        <v>41799.165972222225</v>
      </c>
      <c r="K1261">
        <v>1399504664</v>
      </c>
      <c r="L1261" s="15">
        <f t="shared" si="5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59"/>
        <v>104.24</v>
      </c>
      <c r="S1261" t="s">
        <v>8341</v>
      </c>
      <c r="T1261" t="s">
        <v>8310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 t="shared" si="57"/>
        <v>41696.842824074076</v>
      </c>
      <c r="K1262">
        <v>1390853620</v>
      </c>
      <c r="L1262" s="15">
        <f t="shared" si="5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59"/>
        <v>113.66666666666667</v>
      </c>
      <c r="S1262" t="s">
        <v>8341</v>
      </c>
      <c r="T1262" t="s">
        <v>8310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 t="shared" si="57"/>
        <v>41668.342905092592</v>
      </c>
      <c r="K1263">
        <v>1388391227</v>
      </c>
      <c r="L1263" s="15">
        <f t="shared" si="5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59"/>
        <v>101.25</v>
      </c>
      <c r="S1263" t="s">
        <v>8341</v>
      </c>
      <c r="T1263" t="s">
        <v>8310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 t="shared" si="57"/>
        <v>41686.762638888889</v>
      </c>
      <c r="K1264">
        <v>1389982692</v>
      </c>
      <c r="L1264" s="15">
        <f t="shared" si="5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59"/>
        <v>125.41538461538462</v>
      </c>
      <c r="S1264" t="s">
        <v>8341</v>
      </c>
      <c r="T1264" t="s">
        <v>8310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 t="shared" si="57"/>
        <v>41727.041666666664</v>
      </c>
      <c r="K1265">
        <v>1393034470</v>
      </c>
      <c r="L1265" s="15">
        <f t="shared" si="5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59"/>
        <v>119</v>
      </c>
      <c r="S1265" t="s">
        <v>8341</v>
      </c>
      <c r="T1265" t="s">
        <v>8310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 t="shared" si="57"/>
        <v>41576.662997685184</v>
      </c>
      <c r="K1266">
        <v>1380556483</v>
      </c>
      <c r="L1266" s="15">
        <f t="shared" si="5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59"/>
        <v>166.46153846153845</v>
      </c>
      <c r="S1266" t="s">
        <v>8341</v>
      </c>
      <c r="T1266" t="s">
        <v>8310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 t="shared" si="57"/>
        <v>40512.655266203699</v>
      </c>
      <c r="K1267">
        <v>1287071015</v>
      </c>
      <c r="L1267" s="15">
        <f t="shared" si="5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59"/>
        <v>119.14771428571429</v>
      </c>
      <c r="S1267" t="s">
        <v>8341</v>
      </c>
      <c r="T1267" t="s">
        <v>8310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 t="shared" si="57"/>
        <v>41650.87667824074</v>
      </c>
      <c r="K1268">
        <v>1386882145</v>
      </c>
      <c r="L1268" s="15">
        <f t="shared" si="5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59"/>
        <v>100.47368421052632</v>
      </c>
      <c r="S1268" t="s">
        <v>8341</v>
      </c>
      <c r="T1268" t="s">
        <v>8310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 t="shared" si="57"/>
        <v>41479.585162037038</v>
      </c>
      <c r="K1269">
        <v>1372082558</v>
      </c>
      <c r="L1269" s="15">
        <f t="shared" si="5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59"/>
        <v>101.8</v>
      </c>
      <c r="S1269" t="s">
        <v>8341</v>
      </c>
      <c r="T1269" t="s">
        <v>8310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 t="shared" si="57"/>
        <v>41537.845451388886</v>
      </c>
      <c r="K1270">
        <v>1377116247</v>
      </c>
      <c r="L1270" s="15">
        <f t="shared" si="5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59"/>
        <v>116.66666666666667</v>
      </c>
      <c r="S1270" t="s">
        <v>8341</v>
      </c>
      <c r="T1270" t="s">
        <v>8310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 t="shared" si="57"/>
        <v>42476</v>
      </c>
      <c r="K1271">
        <v>1458157512</v>
      </c>
      <c r="L1271" s="15">
        <f t="shared" si="5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59"/>
        <v>108.64893617021276</v>
      </c>
      <c r="S1271" t="s">
        <v>8341</v>
      </c>
      <c r="T1271" t="s">
        <v>8310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 t="shared" si="57"/>
        <v>40993.815300925926</v>
      </c>
      <c r="K1272">
        <v>1327523642</v>
      </c>
      <c r="L1272" s="15">
        <f t="shared" si="5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59"/>
        <v>114.72</v>
      </c>
      <c r="S1272" t="s">
        <v>8341</v>
      </c>
      <c r="T1272" t="s">
        <v>8310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 t="shared" si="57"/>
        <v>41591.725219907406</v>
      </c>
      <c r="K1273">
        <v>1381767859</v>
      </c>
      <c r="L1273" s="15">
        <f t="shared" si="5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59"/>
        <v>101.8</v>
      </c>
      <c r="S1273" t="s">
        <v>8341</v>
      </c>
      <c r="T1273" t="s">
        <v>8310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 t="shared" si="57"/>
        <v>40344.166666666664</v>
      </c>
      <c r="K1274">
        <v>1270576379</v>
      </c>
      <c r="L1274" s="15">
        <f t="shared" si="5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59"/>
        <v>106</v>
      </c>
      <c r="S1274" t="s">
        <v>8341</v>
      </c>
      <c r="T1274" t="s">
        <v>8310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 t="shared" si="57"/>
        <v>41882.730219907404</v>
      </c>
      <c r="K1275">
        <v>1406914291</v>
      </c>
      <c r="L1275" s="15">
        <f t="shared" si="5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59"/>
        <v>103.49999999999999</v>
      </c>
      <c r="S1275" t="s">
        <v>8341</v>
      </c>
      <c r="T1275" t="s">
        <v>8310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 t="shared" si="57"/>
        <v>41151.690104166664</v>
      </c>
      <c r="K1276">
        <v>1343320425</v>
      </c>
      <c r="L1276" s="15">
        <f t="shared" si="5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59"/>
        <v>154.97535999999999</v>
      </c>
      <c r="S1276" t="s">
        <v>8341</v>
      </c>
      <c r="T1276" t="s">
        <v>8310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 t="shared" si="57"/>
        <v>41493.867905092593</v>
      </c>
      <c r="K1277">
        <v>1372884587</v>
      </c>
      <c r="L1277" s="15">
        <f t="shared" si="5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59"/>
        <v>162.14066666666668</v>
      </c>
      <c r="S1277" t="s">
        <v>8341</v>
      </c>
      <c r="T1277" t="s">
        <v>8310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 t="shared" si="57"/>
        <v>40057.166666666664</v>
      </c>
      <c r="K1278">
        <v>1247504047</v>
      </c>
      <c r="L1278" s="15">
        <f t="shared" si="5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59"/>
        <v>104.42100000000001</v>
      </c>
      <c r="S1278" t="s">
        <v>8341</v>
      </c>
      <c r="T1278" t="s">
        <v>8310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 t="shared" si="57"/>
        <v>41156.561886574076</v>
      </c>
      <c r="K1279">
        <v>1343741347</v>
      </c>
      <c r="L1279" s="15">
        <f t="shared" si="5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59"/>
        <v>106.12433333333333</v>
      </c>
      <c r="S1279" t="s">
        <v>8341</v>
      </c>
      <c r="T1279" t="s">
        <v>8310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 t="shared" si="57"/>
        <v>41815.083333333336</v>
      </c>
      <c r="K1280">
        <v>1401196766</v>
      </c>
      <c r="L1280" s="15">
        <f t="shared" si="5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59"/>
        <v>154.93846153846152</v>
      </c>
      <c r="S1280" t="s">
        <v>8341</v>
      </c>
      <c r="T1280" t="s">
        <v>8310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 t="shared" si="57"/>
        <v>41722.057523148149</v>
      </c>
      <c r="K1281">
        <v>1392171770</v>
      </c>
      <c r="L1281" s="15">
        <f t="shared" si="5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59"/>
        <v>110.77157238734421</v>
      </c>
      <c r="S1281" t="s">
        <v>8341</v>
      </c>
      <c r="T1281" t="s">
        <v>8310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 t="shared" si="57"/>
        <v>40603.757569444446</v>
      </c>
      <c r="K1282">
        <v>1291227054</v>
      </c>
      <c r="L1282" s="15">
        <f t="shared" si="5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59"/>
        <v>110.91186666666665</v>
      </c>
      <c r="S1282" t="s">
        <v>8341</v>
      </c>
      <c r="T1282" t="s">
        <v>8310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 t="shared" ref="J1283:J1346" si="60">(((I1283/60)/60)/24)+DATE(1970,1,1)</f>
        <v>41483.743472222224</v>
      </c>
      <c r="K1283">
        <v>1373305836</v>
      </c>
      <c r="L1283" s="15">
        <f t="shared" ref="L1283:L1346" si="6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si="59"/>
        <v>110.71428571428572</v>
      </c>
      <c r="S1283" t="s">
        <v>8341</v>
      </c>
      <c r="T1283" t="s">
        <v>8310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 t="shared" si="60"/>
        <v>41617.207638888889</v>
      </c>
      <c r="K1284">
        <v>1383909855</v>
      </c>
      <c r="L1284" s="15">
        <f t="shared" si="6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ref="Q1284:Q1347" si="62">(E1284/D1284)*100</f>
        <v>123.61333333333333</v>
      </c>
      <c r="S1284" t="s">
        <v>8341</v>
      </c>
      <c r="T1284" t="s">
        <v>8310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 t="shared" si="60"/>
        <v>41344.166666666664</v>
      </c>
      <c r="K1285">
        <v>1360948389</v>
      </c>
      <c r="L1285" s="15">
        <f t="shared" si="6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62"/>
        <v>211.05</v>
      </c>
      <c r="S1285" t="s">
        <v>8341</v>
      </c>
      <c r="T1285" t="s">
        <v>8310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 t="shared" si="60"/>
        <v>42735.707638888889</v>
      </c>
      <c r="K1286">
        <v>1481175482</v>
      </c>
      <c r="L1286" s="15">
        <f t="shared" si="6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62"/>
        <v>101</v>
      </c>
      <c r="S1286" t="s">
        <v>8333</v>
      </c>
      <c r="T1286" t="s">
        <v>8334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 t="shared" si="60"/>
        <v>42175.583043981482</v>
      </c>
      <c r="K1287">
        <v>1433512775</v>
      </c>
      <c r="L1287" s="15">
        <f t="shared" si="6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62"/>
        <v>101.64999999999999</v>
      </c>
      <c r="S1287" t="s">
        <v>8333</v>
      </c>
      <c r="T1287" t="s">
        <v>8334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 t="shared" si="60"/>
        <v>42052.583333333328</v>
      </c>
      <c r="K1288">
        <v>1423041227</v>
      </c>
      <c r="L1288" s="15">
        <f t="shared" si="6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62"/>
        <v>108.33333333333333</v>
      </c>
      <c r="S1288" t="s">
        <v>8333</v>
      </c>
      <c r="T1288" t="s">
        <v>8334</v>
      </c>
    </row>
    <row r="1289" spans="1:20" ht="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 t="shared" si="60"/>
        <v>42167.621018518519</v>
      </c>
      <c r="K1289">
        <v>1428936856</v>
      </c>
      <c r="L1289" s="15">
        <f t="shared" si="6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62"/>
        <v>242</v>
      </c>
      <c r="S1289" t="s">
        <v>8333</v>
      </c>
      <c r="T1289" t="s">
        <v>8334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 t="shared" si="60"/>
        <v>42592.166666666672</v>
      </c>
      <c r="K1290">
        <v>1468122163</v>
      </c>
      <c r="L1290" s="15">
        <f t="shared" si="6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62"/>
        <v>100.44999999999999</v>
      </c>
      <c r="S1290" t="s">
        <v>8333</v>
      </c>
      <c r="T1290" t="s">
        <v>8334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 t="shared" si="60"/>
        <v>42739.134780092587</v>
      </c>
      <c r="K1291">
        <v>1480907645</v>
      </c>
      <c r="L1291" s="15">
        <f t="shared" si="6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62"/>
        <v>125.06666666666666</v>
      </c>
      <c r="S1291" t="s">
        <v>8333</v>
      </c>
      <c r="T1291" t="s">
        <v>8334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 t="shared" si="60"/>
        <v>42117.290972222225</v>
      </c>
      <c r="K1292">
        <v>1427121931</v>
      </c>
      <c r="L1292" s="15">
        <f t="shared" si="6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62"/>
        <v>108.57142857142857</v>
      </c>
      <c r="S1292" t="s">
        <v>8333</v>
      </c>
      <c r="T1292" t="s">
        <v>8334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 t="shared" si="60"/>
        <v>42101.291666666672</v>
      </c>
      <c r="K1293">
        <v>1425224391</v>
      </c>
      <c r="L1293" s="15">
        <f t="shared" si="6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62"/>
        <v>145.70000000000002</v>
      </c>
      <c r="S1293" t="s">
        <v>8333</v>
      </c>
      <c r="T1293" t="s">
        <v>8334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 t="shared" si="60"/>
        <v>42283.957638888889</v>
      </c>
      <c r="K1294">
        <v>1441822828</v>
      </c>
      <c r="L1294" s="15">
        <f t="shared" si="6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62"/>
        <v>110.00000000000001</v>
      </c>
      <c r="S1294" t="s">
        <v>8333</v>
      </c>
      <c r="T1294" t="s">
        <v>8334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 t="shared" si="60"/>
        <v>42322.742719907401</v>
      </c>
      <c r="K1295">
        <v>1444927771</v>
      </c>
      <c r="L1295" s="15">
        <f t="shared" si="6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62"/>
        <v>102.23333333333333</v>
      </c>
      <c r="S1295" t="s">
        <v>8333</v>
      </c>
      <c r="T1295" t="s">
        <v>8334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 t="shared" si="60"/>
        <v>42296.458333333328</v>
      </c>
      <c r="K1296">
        <v>1443696797</v>
      </c>
      <c r="L1296" s="15">
        <f t="shared" si="6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62"/>
        <v>122</v>
      </c>
      <c r="S1296" t="s">
        <v>8333</v>
      </c>
      <c r="T1296" t="s">
        <v>8334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 t="shared" si="60"/>
        <v>42214.708333333328</v>
      </c>
      <c r="K1297">
        <v>1435585497</v>
      </c>
      <c r="L1297" s="15">
        <f t="shared" si="6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62"/>
        <v>101.96000000000001</v>
      </c>
      <c r="S1297" t="s">
        <v>8333</v>
      </c>
      <c r="T1297" t="s">
        <v>8334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 t="shared" si="60"/>
        <v>42443.008946759262</v>
      </c>
      <c r="K1298">
        <v>1456189973</v>
      </c>
      <c r="L1298" s="15">
        <f t="shared" si="6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62"/>
        <v>141.1764705882353</v>
      </c>
      <c r="S1298" t="s">
        <v>8333</v>
      </c>
      <c r="T1298" t="s">
        <v>8334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 t="shared" si="60"/>
        <v>42491.747199074074</v>
      </c>
      <c r="K1299">
        <v>1459533358</v>
      </c>
      <c r="L1299" s="15">
        <f t="shared" si="6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62"/>
        <v>109.52500000000001</v>
      </c>
      <c r="S1299" t="s">
        <v>8333</v>
      </c>
      <c r="T1299" t="s">
        <v>8334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 t="shared" si="60"/>
        <v>42488.680925925932</v>
      </c>
      <c r="K1300">
        <v>1459268432</v>
      </c>
      <c r="L1300" s="15">
        <f t="shared" si="6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62"/>
        <v>104.65</v>
      </c>
      <c r="S1300" t="s">
        <v>8333</v>
      </c>
      <c r="T1300" t="s">
        <v>8334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 t="shared" si="60"/>
        <v>42199.814340277779</v>
      </c>
      <c r="K1301">
        <v>1434310359</v>
      </c>
      <c r="L1301" s="15">
        <f t="shared" si="6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62"/>
        <v>124</v>
      </c>
      <c r="S1301" t="s">
        <v>8333</v>
      </c>
      <c r="T1301" t="s">
        <v>8334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 t="shared" si="60"/>
        <v>42522.789583333331</v>
      </c>
      <c r="K1302">
        <v>1461427938</v>
      </c>
      <c r="L1302" s="15">
        <f t="shared" si="6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62"/>
        <v>135</v>
      </c>
      <c r="S1302" t="s">
        <v>8333</v>
      </c>
      <c r="T1302" t="s">
        <v>8334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 t="shared" si="60"/>
        <v>42206.125</v>
      </c>
      <c r="K1303">
        <v>1436551178</v>
      </c>
      <c r="L1303" s="15">
        <f t="shared" si="6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62"/>
        <v>102.75000000000001</v>
      </c>
      <c r="S1303" t="s">
        <v>8333</v>
      </c>
      <c r="T1303" t="s">
        <v>8334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 t="shared" si="60"/>
        <v>42705.099664351852</v>
      </c>
      <c r="K1304">
        <v>1477963411</v>
      </c>
      <c r="L1304" s="15">
        <f t="shared" si="6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62"/>
        <v>100</v>
      </c>
      <c r="S1304" t="s">
        <v>8333</v>
      </c>
      <c r="T1304" t="s">
        <v>8334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 t="shared" si="60"/>
        <v>42582.458333333328</v>
      </c>
      <c r="K1305">
        <v>1468578920</v>
      </c>
      <c r="L1305" s="15">
        <f t="shared" si="6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62"/>
        <v>130.26085714285716</v>
      </c>
      <c r="S1305" t="s">
        <v>8333</v>
      </c>
      <c r="T1305" t="s">
        <v>8334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 t="shared" si="60"/>
        <v>42807.152835648143</v>
      </c>
      <c r="K1306">
        <v>1484196005</v>
      </c>
      <c r="L1306" s="15">
        <f t="shared" si="6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62"/>
        <v>39.627499999999998</v>
      </c>
      <c r="S1306" t="s">
        <v>8335</v>
      </c>
      <c r="T1306" t="s">
        <v>8337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 t="shared" si="60"/>
        <v>42572.729166666672</v>
      </c>
      <c r="K1307">
        <v>1466611108</v>
      </c>
      <c r="L1307" s="15">
        <f t="shared" si="6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62"/>
        <v>25.976666666666663</v>
      </c>
      <c r="S1307" t="s">
        <v>8335</v>
      </c>
      <c r="T1307" t="s">
        <v>8337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 t="shared" si="60"/>
        <v>41977.457569444443</v>
      </c>
      <c r="K1308">
        <v>1415098734</v>
      </c>
      <c r="L1308" s="15">
        <f t="shared" si="6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62"/>
        <v>65.24636363636364</v>
      </c>
      <c r="S1308" t="s">
        <v>8335</v>
      </c>
      <c r="T1308" t="s">
        <v>8337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 t="shared" si="60"/>
        <v>42417.503229166665</v>
      </c>
      <c r="K1309">
        <v>1453118679</v>
      </c>
      <c r="L1309" s="15">
        <f t="shared" si="6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62"/>
        <v>11.514000000000001</v>
      </c>
      <c r="S1309" t="s">
        <v>8335</v>
      </c>
      <c r="T1309" t="s">
        <v>8337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 t="shared" si="60"/>
        <v>42651.613564814819</v>
      </c>
      <c r="K1310">
        <v>1472481812</v>
      </c>
      <c r="L1310" s="15">
        <f t="shared" si="6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62"/>
        <v>11.360000000000001</v>
      </c>
      <c r="S1310" t="s">
        <v>8335</v>
      </c>
      <c r="T1310" t="s">
        <v>8337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 t="shared" si="60"/>
        <v>42292.882731481484</v>
      </c>
      <c r="K1311">
        <v>1441919468</v>
      </c>
      <c r="L1311" s="15">
        <f t="shared" si="6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62"/>
        <v>111.99130434782609</v>
      </c>
      <c r="S1311" t="s">
        <v>8335</v>
      </c>
      <c r="T1311" t="s">
        <v>8337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 t="shared" si="60"/>
        <v>42601.667245370365</v>
      </c>
      <c r="K1312">
        <v>1467734450</v>
      </c>
      <c r="L1312" s="15">
        <f t="shared" si="6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62"/>
        <v>15.5</v>
      </c>
      <c r="S1312" t="s">
        <v>8335</v>
      </c>
      <c r="T1312" t="s">
        <v>8337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 t="shared" si="60"/>
        <v>42704.843969907408</v>
      </c>
      <c r="K1313">
        <v>1477509319</v>
      </c>
      <c r="L1313" s="15">
        <f t="shared" si="6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62"/>
        <v>32.027999999999999</v>
      </c>
      <c r="S1313" t="s">
        <v>8335</v>
      </c>
      <c r="T1313" t="s">
        <v>8337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 t="shared" si="60"/>
        <v>42112.702800925923</v>
      </c>
      <c r="K1314">
        <v>1426783922</v>
      </c>
      <c r="L1314" s="15">
        <f t="shared" si="6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62"/>
        <v>0.60869565217391308</v>
      </c>
      <c r="S1314" t="s">
        <v>8335</v>
      </c>
      <c r="T1314" t="s">
        <v>8337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 t="shared" si="60"/>
        <v>42432.709652777776</v>
      </c>
      <c r="K1315">
        <v>1454432514</v>
      </c>
      <c r="L1315" s="15">
        <f t="shared" si="6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62"/>
        <v>31.114999999999998</v>
      </c>
      <c r="S1315" t="s">
        <v>8335</v>
      </c>
      <c r="T1315" t="s">
        <v>8337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 t="shared" si="60"/>
        <v>42664.669675925921</v>
      </c>
      <c r="K1316">
        <v>1471881860</v>
      </c>
      <c r="L1316" s="15">
        <f t="shared" si="6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62"/>
        <v>1.1266666666666667</v>
      </c>
      <c r="S1316" t="s">
        <v>8335</v>
      </c>
      <c r="T1316" t="s">
        <v>8337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 t="shared" si="60"/>
        <v>42314.041666666672</v>
      </c>
      <c r="K1317">
        <v>1443700648</v>
      </c>
      <c r="L1317" s="15">
        <f t="shared" si="6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62"/>
        <v>40.404000000000003</v>
      </c>
      <c r="S1317" t="s">
        <v>8335</v>
      </c>
      <c r="T1317" t="s">
        <v>8337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 t="shared" si="60"/>
        <v>42428.961909722217</v>
      </c>
      <c r="K1318">
        <v>1453676709</v>
      </c>
      <c r="L1318" s="15">
        <f t="shared" si="6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62"/>
        <v>1.3333333333333333E-3</v>
      </c>
      <c r="S1318" t="s">
        <v>8335</v>
      </c>
      <c r="T1318" t="s">
        <v>8337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 t="shared" si="60"/>
        <v>42572.583333333328</v>
      </c>
      <c r="K1319">
        <v>1464586746</v>
      </c>
      <c r="L1319" s="15">
        <f t="shared" si="6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62"/>
        <v>5.7334999999999994</v>
      </c>
      <c r="S1319" t="s">
        <v>8335</v>
      </c>
      <c r="T1319" t="s">
        <v>8337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 t="shared" si="60"/>
        <v>42015.043657407412</v>
      </c>
      <c r="K1320">
        <v>1418346172</v>
      </c>
      <c r="L1320" s="15">
        <f t="shared" si="6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62"/>
        <v>15.324999999999999</v>
      </c>
      <c r="S1320" t="s">
        <v>8335</v>
      </c>
      <c r="T1320" t="s">
        <v>8337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 t="shared" si="60"/>
        <v>41831.666666666664</v>
      </c>
      <c r="K1321">
        <v>1403810965</v>
      </c>
      <c r="L1321" s="15">
        <f t="shared" si="6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62"/>
        <v>15.103448275862069</v>
      </c>
      <c r="S1321" t="s">
        <v>8335</v>
      </c>
      <c r="T1321" t="s">
        <v>8337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 t="shared" si="60"/>
        <v>42734.958333333328</v>
      </c>
      <c r="K1322">
        <v>1480610046</v>
      </c>
      <c r="L1322" s="15">
        <f t="shared" si="6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62"/>
        <v>0.503</v>
      </c>
      <c r="S1322" t="s">
        <v>8335</v>
      </c>
      <c r="T1322" t="s">
        <v>8337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 t="shared" si="60"/>
        <v>42727.74927083333</v>
      </c>
      <c r="K1323">
        <v>1479923937</v>
      </c>
      <c r="L1323" s="15">
        <f t="shared" si="6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62"/>
        <v>1.3028138528138529</v>
      </c>
      <c r="S1323" t="s">
        <v>8335</v>
      </c>
      <c r="T1323" t="s">
        <v>8337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 t="shared" si="60"/>
        <v>42145.656539351854</v>
      </c>
      <c r="K1324">
        <v>1429631125</v>
      </c>
      <c r="L1324" s="15">
        <f t="shared" si="6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62"/>
        <v>0.30285714285714288</v>
      </c>
      <c r="S1324" t="s">
        <v>8335</v>
      </c>
      <c r="T1324" t="s">
        <v>8337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 t="shared" si="60"/>
        <v>42486.288194444445</v>
      </c>
      <c r="K1325">
        <v>1458665146</v>
      </c>
      <c r="L1325" s="15">
        <f t="shared" si="6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62"/>
        <v>8.8800000000000008</v>
      </c>
      <c r="S1325" t="s">
        <v>8335</v>
      </c>
      <c r="T1325" t="s">
        <v>8337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 t="shared" si="60"/>
        <v>42656.633703703701</v>
      </c>
      <c r="K1326">
        <v>1473779552</v>
      </c>
      <c r="L1326" s="15">
        <f t="shared" si="6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62"/>
        <v>9.84</v>
      </c>
      <c r="S1326" t="s">
        <v>8335</v>
      </c>
      <c r="T1326" t="s">
        <v>8337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 t="shared" si="60"/>
        <v>42734.086053240739</v>
      </c>
      <c r="K1327">
        <v>1480471435</v>
      </c>
      <c r="L1327" s="15">
        <f t="shared" si="6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62"/>
        <v>2.4299999999999997</v>
      </c>
      <c r="S1327" t="s">
        <v>8335</v>
      </c>
      <c r="T1327" t="s">
        <v>8337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 t="shared" si="60"/>
        <v>42019.791990740734</v>
      </c>
      <c r="K1328">
        <v>1417460428</v>
      </c>
      <c r="L1328" s="15">
        <f t="shared" si="6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62"/>
        <v>1.1299999999999999</v>
      </c>
      <c r="S1328" t="s">
        <v>8335</v>
      </c>
      <c r="T1328" t="s">
        <v>8337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 t="shared" si="60"/>
        <v>42153.678645833337</v>
      </c>
      <c r="K1329">
        <v>1430324235</v>
      </c>
      <c r="L1329" s="15">
        <f t="shared" si="6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62"/>
        <v>3.5520833333333335</v>
      </c>
      <c r="S1329" t="s">
        <v>8335</v>
      </c>
      <c r="T1329" t="s">
        <v>8337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 t="shared" si="60"/>
        <v>42657.642754629633</v>
      </c>
      <c r="K1330">
        <v>1472570734</v>
      </c>
      <c r="L1330" s="15">
        <f t="shared" si="6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62"/>
        <v>2.3306666666666667</v>
      </c>
      <c r="S1330" t="s">
        <v>8335</v>
      </c>
      <c r="T1330" t="s">
        <v>8337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 t="shared" si="60"/>
        <v>41975.263252314813</v>
      </c>
      <c r="K1331">
        <v>1414041545</v>
      </c>
      <c r="L1331" s="15">
        <f t="shared" si="6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62"/>
        <v>0.81600000000000006</v>
      </c>
      <c r="S1331" t="s">
        <v>8335</v>
      </c>
      <c r="T1331" t="s">
        <v>8337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 t="shared" si="60"/>
        <v>42553.166666666672</v>
      </c>
      <c r="K1332">
        <v>1464763109</v>
      </c>
      <c r="L1332" s="15">
        <f t="shared" si="6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62"/>
        <v>22.494285714285713</v>
      </c>
      <c r="S1332" t="s">
        <v>8335</v>
      </c>
      <c r="T1332" t="s">
        <v>8337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 t="shared" si="60"/>
        <v>42599.50409722222</v>
      </c>
      <c r="K1333">
        <v>1468843554</v>
      </c>
      <c r="L1333" s="15">
        <f t="shared" si="6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62"/>
        <v>1.3668</v>
      </c>
      <c r="S1333" t="s">
        <v>8335</v>
      </c>
      <c r="T1333" t="s">
        <v>8337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 t="shared" si="60"/>
        <v>42762.060277777782</v>
      </c>
      <c r="K1334">
        <v>1482888408</v>
      </c>
      <c r="L1334" s="15">
        <f t="shared" si="6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62"/>
        <v>0</v>
      </c>
      <c r="S1334" t="s">
        <v>8335</v>
      </c>
      <c r="T1334" t="s">
        <v>8337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 t="shared" si="60"/>
        <v>41836.106770833336</v>
      </c>
      <c r="K1335">
        <v>1402886025</v>
      </c>
      <c r="L1335" s="15">
        <f t="shared" si="6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62"/>
        <v>0</v>
      </c>
      <c r="S1335" t="s">
        <v>8335</v>
      </c>
      <c r="T1335" t="s">
        <v>8337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 t="shared" si="60"/>
        <v>42440.774155092593</v>
      </c>
      <c r="K1336">
        <v>1455129287</v>
      </c>
      <c r="L1336" s="15">
        <f t="shared" si="6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62"/>
        <v>10.754135338345865</v>
      </c>
      <c r="S1336" t="s">
        <v>8335</v>
      </c>
      <c r="T1336" t="s">
        <v>8337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 t="shared" si="60"/>
        <v>42343.936365740738</v>
      </c>
      <c r="K1337">
        <v>1446762502</v>
      </c>
      <c r="L1337" s="15">
        <f t="shared" si="6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62"/>
        <v>19.759999999999998</v>
      </c>
      <c r="S1337" t="s">
        <v>8335</v>
      </c>
      <c r="T1337" t="s">
        <v>8337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 t="shared" si="60"/>
        <v>41990.863750000004</v>
      </c>
      <c r="K1338">
        <v>1415825028</v>
      </c>
      <c r="L1338" s="15">
        <f t="shared" si="6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62"/>
        <v>84.946999999999989</v>
      </c>
      <c r="S1338" t="s">
        <v>8335</v>
      </c>
      <c r="T1338" t="s">
        <v>8337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 t="shared" si="60"/>
        <v>42797.577303240745</v>
      </c>
      <c r="K1339">
        <v>1485957079</v>
      </c>
      <c r="L1339" s="15">
        <f t="shared" si="6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62"/>
        <v>49.381999999999998</v>
      </c>
      <c r="S1339" t="s">
        <v>8335</v>
      </c>
      <c r="T1339" t="s">
        <v>8337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 t="shared" si="60"/>
        <v>42218.803622685184</v>
      </c>
      <c r="K1340">
        <v>1435951033</v>
      </c>
      <c r="L1340" s="15">
        <f t="shared" si="6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62"/>
        <v>3.3033333333333332</v>
      </c>
      <c r="S1340" t="s">
        <v>8335</v>
      </c>
      <c r="T1340" t="s">
        <v>8337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 t="shared" si="60"/>
        <v>41981.688831018517</v>
      </c>
      <c r="K1341">
        <v>1414164715</v>
      </c>
      <c r="L1341" s="15">
        <f t="shared" si="6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62"/>
        <v>6.6339999999999995</v>
      </c>
      <c r="S1341" t="s">
        <v>8335</v>
      </c>
      <c r="T1341" t="s">
        <v>8337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 t="shared" si="60"/>
        <v>41866.595520833333</v>
      </c>
      <c r="K1342">
        <v>1405520253</v>
      </c>
      <c r="L1342" s="15">
        <f t="shared" si="6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62"/>
        <v>0</v>
      </c>
      <c r="S1342" t="s">
        <v>8335</v>
      </c>
      <c r="T1342" t="s">
        <v>8337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 t="shared" si="60"/>
        <v>42644.624039351853</v>
      </c>
      <c r="K1343">
        <v>1472569117</v>
      </c>
      <c r="L1343" s="15">
        <f t="shared" si="6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62"/>
        <v>70.36</v>
      </c>
      <c r="S1343" t="s">
        <v>8335</v>
      </c>
      <c r="T1343" t="s">
        <v>8337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 t="shared" si="60"/>
        <v>42202.816423611104</v>
      </c>
      <c r="K1344">
        <v>1434569739</v>
      </c>
      <c r="L1344" s="15">
        <f t="shared" si="6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62"/>
        <v>0.2</v>
      </c>
      <c r="S1344" t="s">
        <v>8335</v>
      </c>
      <c r="T1344" t="s">
        <v>8337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 t="shared" si="60"/>
        <v>42601.165972222225</v>
      </c>
      <c r="K1345">
        <v>1466512683</v>
      </c>
      <c r="L1345" s="15">
        <f t="shared" si="6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62"/>
        <v>102.298</v>
      </c>
      <c r="S1345" t="s">
        <v>8335</v>
      </c>
      <c r="T1345" t="s">
        <v>8337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 t="shared" si="60"/>
        <v>42551.789803240739</v>
      </c>
      <c r="K1346">
        <v>1464807439</v>
      </c>
      <c r="L1346" s="15">
        <f t="shared" si="6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62"/>
        <v>377.73333333333335</v>
      </c>
      <c r="S1346" t="s">
        <v>8338</v>
      </c>
      <c r="T1346" t="s">
        <v>8339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 t="shared" ref="J1347:J1410" si="63">(((I1347/60)/60)/24)+DATE(1970,1,1)</f>
        <v>41834.814340277779</v>
      </c>
      <c r="K1347">
        <v>1402342359</v>
      </c>
      <c r="L1347" s="15">
        <f t="shared" ref="L1347:L1410" si="6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si="62"/>
        <v>125</v>
      </c>
      <c r="S1347" t="s">
        <v>8338</v>
      </c>
      <c r="T1347" t="s">
        <v>8339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 t="shared" si="63"/>
        <v>41452.075821759259</v>
      </c>
      <c r="K1348">
        <v>1369705751</v>
      </c>
      <c r="L1348" s="15">
        <f t="shared" si="6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ref="Q1348:Q1411" si="65">(E1348/D1348)*100</f>
        <v>147.32653061224491</v>
      </c>
      <c r="S1348" t="s">
        <v>8338</v>
      </c>
      <c r="T1348" t="s">
        <v>8339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 t="shared" si="63"/>
        <v>42070.638020833328</v>
      </c>
      <c r="K1349">
        <v>1423149525</v>
      </c>
      <c r="L1349" s="15">
        <f t="shared" si="6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65"/>
        <v>102.2</v>
      </c>
      <c r="S1349" t="s">
        <v>8338</v>
      </c>
      <c r="T1349" t="s">
        <v>8339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 t="shared" si="63"/>
        <v>41991.506168981476</v>
      </c>
      <c r="K1350">
        <v>1416485333</v>
      </c>
      <c r="L1350" s="15">
        <f t="shared" si="6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65"/>
        <v>101.8723404255319</v>
      </c>
      <c r="S1350" t="s">
        <v>8338</v>
      </c>
      <c r="T1350" t="s">
        <v>8339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 t="shared" si="63"/>
        <v>42354.290972222225</v>
      </c>
      <c r="K1351">
        <v>1447055935</v>
      </c>
      <c r="L1351" s="15">
        <f t="shared" si="6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65"/>
        <v>204.2</v>
      </c>
      <c r="S1351" t="s">
        <v>8338</v>
      </c>
      <c r="T1351" t="s">
        <v>8339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 t="shared" si="63"/>
        <v>42364.013124999998</v>
      </c>
      <c r="K1352">
        <v>1448497134</v>
      </c>
      <c r="L1352" s="15">
        <f t="shared" si="6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65"/>
        <v>104.05</v>
      </c>
      <c r="S1352" t="s">
        <v>8338</v>
      </c>
      <c r="T1352" t="s">
        <v>8339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 t="shared" si="63"/>
        <v>42412.74009259259</v>
      </c>
      <c r="K1353">
        <v>1452707144</v>
      </c>
      <c r="L1353" s="15">
        <f t="shared" si="6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65"/>
        <v>101.265</v>
      </c>
      <c r="S1353" t="s">
        <v>8338</v>
      </c>
      <c r="T1353" t="s">
        <v>8339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 t="shared" si="63"/>
        <v>42252.165972222225</v>
      </c>
      <c r="K1354">
        <v>1436968366</v>
      </c>
      <c r="L1354" s="15">
        <f t="shared" si="6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65"/>
        <v>136.13999999999999</v>
      </c>
      <c r="S1354" t="s">
        <v>8338</v>
      </c>
      <c r="T1354" t="s">
        <v>8339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 t="shared" si="63"/>
        <v>41344</v>
      </c>
      <c r="K1355">
        <v>1359946188</v>
      </c>
      <c r="L1355" s="15">
        <f t="shared" si="6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65"/>
        <v>133.6</v>
      </c>
      <c r="S1355" t="s">
        <v>8338</v>
      </c>
      <c r="T1355" t="s">
        <v>8339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 t="shared" si="63"/>
        <v>42532.807627314818</v>
      </c>
      <c r="K1356">
        <v>1463080979</v>
      </c>
      <c r="L1356" s="15">
        <f t="shared" si="6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65"/>
        <v>130.25</v>
      </c>
      <c r="S1356" t="s">
        <v>8338</v>
      </c>
      <c r="T1356" t="s">
        <v>8339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 t="shared" si="63"/>
        <v>41243.416666666664</v>
      </c>
      <c r="K1357">
        <v>1351663605</v>
      </c>
      <c r="L1357" s="15">
        <f t="shared" si="6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65"/>
        <v>122.67999999999999</v>
      </c>
      <c r="S1357" t="s">
        <v>8338</v>
      </c>
      <c r="T1357" t="s">
        <v>8339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 t="shared" si="63"/>
        <v>41460.038888888892</v>
      </c>
      <c r="K1358">
        <v>1370393760</v>
      </c>
      <c r="L1358" s="15">
        <f t="shared" si="6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65"/>
        <v>182.81058823529412</v>
      </c>
      <c r="S1358" t="s">
        <v>8338</v>
      </c>
      <c r="T1358" t="s">
        <v>8339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 t="shared" si="63"/>
        <v>41334.249305555553</v>
      </c>
      <c r="K1359">
        <v>1359587137</v>
      </c>
      <c r="L1359" s="15">
        <f t="shared" si="6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65"/>
        <v>125.29999999999998</v>
      </c>
      <c r="S1359" t="s">
        <v>8338</v>
      </c>
      <c r="T1359" t="s">
        <v>8339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 t="shared" si="63"/>
        <v>40719.570868055554</v>
      </c>
      <c r="K1360">
        <v>1306417323</v>
      </c>
      <c r="L1360" s="15">
        <f t="shared" si="6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65"/>
        <v>111.66666666666667</v>
      </c>
      <c r="S1360" t="s">
        <v>8338</v>
      </c>
      <c r="T1360" t="s">
        <v>8339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 t="shared" si="63"/>
        <v>40730.814699074072</v>
      </c>
      <c r="K1361">
        <v>1304623990</v>
      </c>
      <c r="L1361" s="15">
        <f t="shared" si="6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65"/>
        <v>115.75757575757575</v>
      </c>
      <c r="S1361" t="s">
        <v>8338</v>
      </c>
      <c r="T1361" t="s">
        <v>8339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 t="shared" si="63"/>
        <v>41123.900694444441</v>
      </c>
      <c r="K1362">
        <v>1341524220</v>
      </c>
      <c r="L1362" s="15">
        <f t="shared" si="6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65"/>
        <v>173.2</v>
      </c>
      <c r="S1362" t="s">
        <v>8338</v>
      </c>
      <c r="T1362" t="s">
        <v>8339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 t="shared" si="63"/>
        <v>41811.717268518521</v>
      </c>
      <c r="K1363">
        <v>1400778772</v>
      </c>
      <c r="L1363" s="15">
        <f t="shared" si="6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65"/>
        <v>125.98333333333333</v>
      </c>
      <c r="S1363" t="s">
        <v>8338</v>
      </c>
      <c r="T1363" t="s">
        <v>8339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 t="shared" si="63"/>
        <v>41524.934386574074</v>
      </c>
      <c r="K1364">
        <v>1373408731</v>
      </c>
      <c r="L1364" s="15">
        <f t="shared" si="6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65"/>
        <v>109.1</v>
      </c>
      <c r="S1364" t="s">
        <v>8338</v>
      </c>
      <c r="T1364" t="s">
        <v>8339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 t="shared" si="63"/>
        <v>42415.332638888889</v>
      </c>
      <c r="K1365">
        <v>1453925727</v>
      </c>
      <c r="L1365" s="15">
        <f t="shared" si="6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65"/>
        <v>100</v>
      </c>
      <c r="S1365" t="s">
        <v>8338</v>
      </c>
      <c r="T1365" t="s">
        <v>8339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 t="shared" si="63"/>
        <v>42011.6956712963</v>
      </c>
      <c r="K1366">
        <v>1415464906</v>
      </c>
      <c r="L1366" s="15">
        <f t="shared" si="6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65"/>
        <v>118.64285714285714</v>
      </c>
      <c r="S1366" t="s">
        <v>8341</v>
      </c>
      <c r="T1366" t="s">
        <v>8310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 t="shared" si="63"/>
        <v>42079.691574074073</v>
      </c>
      <c r="K1367">
        <v>1423935352</v>
      </c>
      <c r="L1367" s="15">
        <f t="shared" si="6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65"/>
        <v>100.26666666666667</v>
      </c>
      <c r="S1367" t="s">
        <v>8341</v>
      </c>
      <c r="T1367" t="s">
        <v>8310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 t="shared" si="63"/>
        <v>41970.037766203706</v>
      </c>
      <c r="K1368">
        <v>1413158063</v>
      </c>
      <c r="L1368" s="15">
        <f t="shared" si="6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65"/>
        <v>126.48920000000001</v>
      </c>
      <c r="S1368" t="s">
        <v>8341</v>
      </c>
      <c r="T1368" t="s">
        <v>8310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 t="shared" si="63"/>
        <v>42322.044560185182</v>
      </c>
      <c r="K1369">
        <v>1444867450</v>
      </c>
      <c r="L1369" s="15">
        <f t="shared" si="6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65"/>
        <v>114.26</v>
      </c>
      <c r="S1369" t="s">
        <v>8341</v>
      </c>
      <c r="T1369" t="s">
        <v>8310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 t="shared" si="63"/>
        <v>42170.190902777773</v>
      </c>
      <c r="K1370">
        <v>1432269294</v>
      </c>
      <c r="L1370" s="15">
        <f t="shared" si="6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65"/>
        <v>110.7</v>
      </c>
      <c r="S1370" t="s">
        <v>8341</v>
      </c>
      <c r="T1370" t="s">
        <v>8310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 t="shared" si="63"/>
        <v>41740.594282407408</v>
      </c>
      <c r="K1371">
        <v>1394633746</v>
      </c>
      <c r="L1371" s="15">
        <f t="shared" si="6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65"/>
        <v>105.34805315203954</v>
      </c>
      <c r="S1371" t="s">
        <v>8341</v>
      </c>
      <c r="T1371" t="s">
        <v>8310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 t="shared" si="63"/>
        <v>41563.00335648148</v>
      </c>
      <c r="K1372">
        <v>1380585890</v>
      </c>
      <c r="L1372" s="15">
        <f t="shared" si="6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65"/>
        <v>103.66666666666666</v>
      </c>
      <c r="S1372" t="s">
        <v>8341</v>
      </c>
      <c r="T1372" t="s">
        <v>8310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 t="shared" si="63"/>
        <v>42131.758587962962</v>
      </c>
      <c r="K1373">
        <v>1428430342</v>
      </c>
      <c r="L1373" s="15">
        <f t="shared" si="6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65"/>
        <v>107.08672667523933</v>
      </c>
      <c r="S1373" t="s">
        <v>8341</v>
      </c>
      <c r="T1373" t="s">
        <v>8310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 t="shared" si="63"/>
        <v>41102.739953703705</v>
      </c>
      <c r="K1374">
        <v>1339523132</v>
      </c>
      <c r="L1374" s="15">
        <f t="shared" si="6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65"/>
        <v>124</v>
      </c>
      <c r="S1374" t="s">
        <v>8341</v>
      </c>
      <c r="T1374" t="s">
        <v>8310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 t="shared" si="63"/>
        <v>42734.95177083333</v>
      </c>
      <c r="K1375">
        <v>1480546233</v>
      </c>
      <c r="L1375" s="15">
        <f t="shared" si="6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65"/>
        <v>105.01</v>
      </c>
      <c r="S1375" t="s">
        <v>8341</v>
      </c>
      <c r="T1375" t="s">
        <v>8310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 t="shared" si="63"/>
        <v>42454.12023148148</v>
      </c>
      <c r="K1376">
        <v>1456285988</v>
      </c>
      <c r="L1376" s="15">
        <f t="shared" si="6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65"/>
        <v>189.46666666666667</v>
      </c>
      <c r="S1376" t="s">
        <v>8341</v>
      </c>
      <c r="T1376" t="s">
        <v>8310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 t="shared" si="63"/>
        <v>42750.066192129627</v>
      </c>
      <c r="K1377">
        <v>1481852119</v>
      </c>
      <c r="L1377" s="15">
        <f t="shared" si="6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65"/>
        <v>171.32499999999999</v>
      </c>
      <c r="S1377" t="s">
        <v>8341</v>
      </c>
      <c r="T1377" t="s">
        <v>8310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 t="shared" si="63"/>
        <v>42707.710717592592</v>
      </c>
      <c r="K1378">
        <v>1478189006</v>
      </c>
      <c r="L1378" s="15">
        <f t="shared" si="6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65"/>
        <v>252.48648648648651</v>
      </c>
      <c r="S1378" t="s">
        <v>8341</v>
      </c>
      <c r="T1378" t="s">
        <v>8310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 t="shared" si="63"/>
        <v>42769.174305555556</v>
      </c>
      <c r="K1379">
        <v>1484198170</v>
      </c>
      <c r="L1379" s="15">
        <f t="shared" si="6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65"/>
        <v>116.15384615384616</v>
      </c>
      <c r="S1379" t="s">
        <v>8341</v>
      </c>
      <c r="T1379" t="s">
        <v>8310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 t="shared" si="63"/>
        <v>42583.759374999994</v>
      </c>
      <c r="K1380">
        <v>1468779210</v>
      </c>
      <c r="L1380" s="15">
        <f t="shared" si="6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65"/>
        <v>203.35000000000002</v>
      </c>
      <c r="S1380" t="s">
        <v>8341</v>
      </c>
      <c r="T1380" t="s">
        <v>8310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 t="shared" si="63"/>
        <v>42160.491620370376</v>
      </c>
      <c r="K1381">
        <v>1430912876</v>
      </c>
      <c r="L1381" s="15">
        <f t="shared" si="6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65"/>
        <v>111.60000000000001</v>
      </c>
      <c r="S1381" t="s">
        <v>8341</v>
      </c>
      <c r="T1381" t="s">
        <v>8310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 t="shared" si="63"/>
        <v>42164.083333333328</v>
      </c>
      <c r="K1382">
        <v>1431886706</v>
      </c>
      <c r="L1382" s="15">
        <f t="shared" si="6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65"/>
        <v>424</v>
      </c>
      <c r="S1382" t="s">
        <v>8341</v>
      </c>
      <c r="T1382" t="s">
        <v>8310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 t="shared" si="63"/>
        <v>42733.214409722219</v>
      </c>
      <c r="K1383">
        <v>1480396125</v>
      </c>
      <c r="L1383" s="15">
        <f t="shared" si="6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65"/>
        <v>107.1</v>
      </c>
      <c r="S1383" t="s">
        <v>8341</v>
      </c>
      <c r="T1383" t="s">
        <v>8310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 t="shared" si="63"/>
        <v>41400.800185185188</v>
      </c>
      <c r="K1384">
        <v>1365275536</v>
      </c>
      <c r="L1384" s="15">
        <f t="shared" si="6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65"/>
        <v>104.3625</v>
      </c>
      <c r="S1384" t="s">
        <v>8341</v>
      </c>
      <c r="T1384" t="s">
        <v>8310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 t="shared" si="63"/>
        <v>42727.074976851851</v>
      </c>
      <c r="K1385">
        <v>1480729678</v>
      </c>
      <c r="L1385" s="15">
        <f t="shared" si="6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65"/>
        <v>212.40909090909091</v>
      </c>
      <c r="S1385" t="s">
        <v>8341</v>
      </c>
      <c r="T1385" t="s">
        <v>8310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 t="shared" si="63"/>
        <v>42190.735208333332</v>
      </c>
      <c r="K1386">
        <v>1433525922</v>
      </c>
      <c r="L1386" s="15">
        <f t="shared" si="6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65"/>
        <v>124.08571428571429</v>
      </c>
      <c r="S1386" t="s">
        <v>8341</v>
      </c>
      <c r="T1386" t="s">
        <v>8310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 t="shared" si="63"/>
        <v>42489.507638888885</v>
      </c>
      <c r="K1387">
        <v>1457109121</v>
      </c>
      <c r="L1387" s="15">
        <f t="shared" si="6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65"/>
        <v>110.406125</v>
      </c>
      <c r="S1387" t="s">
        <v>8341</v>
      </c>
      <c r="T1387" t="s">
        <v>8310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 t="shared" si="63"/>
        <v>42214.646863425922</v>
      </c>
      <c r="K1388">
        <v>1435591889</v>
      </c>
      <c r="L1388" s="15">
        <f t="shared" si="6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65"/>
        <v>218.75</v>
      </c>
      <c r="S1388" t="s">
        <v>8341</v>
      </c>
      <c r="T1388" t="s">
        <v>8310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 t="shared" si="63"/>
        <v>42158.1875</v>
      </c>
      <c r="K1389">
        <v>1430604395</v>
      </c>
      <c r="L1389" s="15">
        <f t="shared" si="6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65"/>
        <v>136.625</v>
      </c>
      <c r="S1389" t="s">
        <v>8341</v>
      </c>
      <c r="T1389" t="s">
        <v>8310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 t="shared" si="63"/>
        <v>42660.676388888889</v>
      </c>
      <c r="K1390">
        <v>1474469117</v>
      </c>
      <c r="L1390" s="15">
        <f t="shared" si="6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65"/>
        <v>134.8074</v>
      </c>
      <c r="S1390" t="s">
        <v>8341</v>
      </c>
      <c r="T1390" t="s">
        <v>8310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 t="shared" si="63"/>
        <v>42595.480983796297</v>
      </c>
      <c r="K1391">
        <v>1468495957</v>
      </c>
      <c r="L1391" s="15">
        <f t="shared" si="6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65"/>
        <v>145.4</v>
      </c>
      <c r="S1391" t="s">
        <v>8341</v>
      </c>
      <c r="T1391" t="s">
        <v>8310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 t="shared" si="63"/>
        <v>42121.716666666667</v>
      </c>
      <c r="K1392">
        <v>1427224606</v>
      </c>
      <c r="L1392" s="15">
        <f t="shared" si="6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65"/>
        <v>109.10714285714285</v>
      </c>
      <c r="S1392" t="s">
        <v>8341</v>
      </c>
      <c r="T1392" t="s">
        <v>8310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 t="shared" si="63"/>
        <v>42238.207638888889</v>
      </c>
      <c r="K1393">
        <v>1436369818</v>
      </c>
      <c r="L1393" s="15">
        <f t="shared" si="6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65"/>
        <v>110.2</v>
      </c>
      <c r="S1393" t="s">
        <v>8341</v>
      </c>
      <c r="T1393" t="s">
        <v>8310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 t="shared" si="63"/>
        <v>42432.154930555553</v>
      </c>
      <c r="K1394">
        <v>1454298186</v>
      </c>
      <c r="L1394" s="15">
        <f t="shared" si="6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65"/>
        <v>113.64000000000001</v>
      </c>
      <c r="S1394" t="s">
        <v>8341</v>
      </c>
      <c r="T1394" t="s">
        <v>8310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 t="shared" si="63"/>
        <v>42583.681979166664</v>
      </c>
      <c r="K1395">
        <v>1467476523</v>
      </c>
      <c r="L1395" s="15">
        <f t="shared" si="6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65"/>
        <v>102.35000000000001</v>
      </c>
      <c r="S1395" t="s">
        <v>8341</v>
      </c>
      <c r="T1395" t="s">
        <v>8310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 t="shared" si="63"/>
        <v>42795.125</v>
      </c>
      <c r="K1396">
        <v>1484623726</v>
      </c>
      <c r="L1396" s="15">
        <f t="shared" si="6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65"/>
        <v>122.13333333333334</v>
      </c>
      <c r="S1396" t="s">
        <v>8341</v>
      </c>
      <c r="T1396" t="s">
        <v>8310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 t="shared" si="63"/>
        <v>42749.90834490741</v>
      </c>
      <c r="K1397">
        <v>1481838481</v>
      </c>
      <c r="L1397" s="15">
        <f t="shared" si="6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65"/>
        <v>111.88571428571427</v>
      </c>
      <c r="S1397" t="s">
        <v>8341</v>
      </c>
      <c r="T1397" t="s">
        <v>8310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 t="shared" si="63"/>
        <v>42048.99863425926</v>
      </c>
      <c r="K1398">
        <v>1421279882</v>
      </c>
      <c r="L1398" s="15">
        <f t="shared" si="6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65"/>
        <v>107.3</v>
      </c>
      <c r="S1398" t="s">
        <v>8341</v>
      </c>
      <c r="T1398" t="s">
        <v>8310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 t="shared" si="63"/>
        <v>42670.888194444444</v>
      </c>
      <c r="K1399">
        <v>1475013710</v>
      </c>
      <c r="L1399" s="15">
        <f t="shared" si="6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65"/>
        <v>113.85000000000001</v>
      </c>
      <c r="S1399" t="s">
        <v>8341</v>
      </c>
      <c r="T1399" t="s">
        <v>8310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 t="shared" si="63"/>
        <v>42556.874236111107</v>
      </c>
      <c r="K1400">
        <v>1465160334</v>
      </c>
      <c r="L1400" s="15">
        <f t="shared" si="6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65"/>
        <v>109.68181818181819</v>
      </c>
      <c r="S1400" t="s">
        <v>8341</v>
      </c>
      <c r="T1400" t="s">
        <v>8310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 t="shared" si="63"/>
        <v>41919.004317129627</v>
      </c>
      <c r="K1401">
        <v>1410048373</v>
      </c>
      <c r="L1401" s="15">
        <f t="shared" si="6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65"/>
        <v>126.14444444444443</v>
      </c>
      <c r="S1401" t="s">
        <v>8341</v>
      </c>
      <c r="T1401" t="s">
        <v>8310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 t="shared" si="63"/>
        <v>42533.229166666672</v>
      </c>
      <c r="K1402">
        <v>1462695073</v>
      </c>
      <c r="L1402" s="15">
        <f t="shared" si="6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65"/>
        <v>167.42857142857144</v>
      </c>
      <c r="S1402" t="s">
        <v>8341</v>
      </c>
      <c r="T1402" t="s">
        <v>8310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 t="shared" si="63"/>
        <v>41420.99622685185</v>
      </c>
      <c r="K1403">
        <v>1367798074</v>
      </c>
      <c r="L1403" s="15">
        <f t="shared" si="6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65"/>
        <v>496.52000000000004</v>
      </c>
      <c r="S1403" t="s">
        <v>8341</v>
      </c>
      <c r="T1403" t="s">
        <v>8310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 t="shared" si="63"/>
        <v>42125.011701388896</v>
      </c>
      <c r="K1404">
        <v>1425259011</v>
      </c>
      <c r="L1404" s="15">
        <f t="shared" si="6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65"/>
        <v>109.16</v>
      </c>
      <c r="S1404" t="s">
        <v>8341</v>
      </c>
      <c r="T1404" t="s">
        <v>8310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 t="shared" si="63"/>
        <v>41481.062905092593</v>
      </c>
      <c r="K1405">
        <v>1372210235</v>
      </c>
      <c r="L1405" s="15">
        <f t="shared" si="6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65"/>
        <v>102.57499999999999</v>
      </c>
      <c r="S1405" t="s">
        <v>8341</v>
      </c>
      <c r="T1405" t="s">
        <v>8310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 t="shared" si="63"/>
        <v>42057.510243055556</v>
      </c>
      <c r="K1406">
        <v>1422447285</v>
      </c>
      <c r="L1406" s="15">
        <f t="shared" si="6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65"/>
        <v>1.6620689655172414</v>
      </c>
      <c r="S1406" t="s">
        <v>8338</v>
      </c>
      <c r="T1406" t="s">
        <v>8348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 t="shared" si="63"/>
        <v>41971.722233796296</v>
      </c>
      <c r="K1407">
        <v>1414599601</v>
      </c>
      <c r="L1407" s="15">
        <f t="shared" si="6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65"/>
        <v>0.42</v>
      </c>
      <c r="S1407" t="s">
        <v>8338</v>
      </c>
      <c r="T1407" t="s">
        <v>8348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 t="shared" si="63"/>
        <v>42350.416666666672</v>
      </c>
      <c r="K1408">
        <v>1445336607</v>
      </c>
      <c r="L1408" s="15">
        <f t="shared" si="6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65"/>
        <v>0.125</v>
      </c>
      <c r="S1408" t="s">
        <v>8338</v>
      </c>
      <c r="T1408" t="s">
        <v>8348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 t="shared" si="63"/>
        <v>41863.536782407406</v>
      </c>
      <c r="K1409">
        <v>1405687978</v>
      </c>
      <c r="L1409" s="15">
        <f t="shared" si="6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65"/>
        <v>0.5</v>
      </c>
      <c r="S1409" t="s">
        <v>8338</v>
      </c>
      <c r="T1409" t="s">
        <v>8348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 t="shared" si="63"/>
        <v>42321.913842592592</v>
      </c>
      <c r="K1410">
        <v>1444856156</v>
      </c>
      <c r="L1410" s="15">
        <f t="shared" si="64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65"/>
        <v>7.1999999999999993</v>
      </c>
      <c r="S1410" t="s">
        <v>8338</v>
      </c>
      <c r="T1410" t="s">
        <v>8348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 t="shared" ref="J1411:J1474" si="66">(((I1411/60)/60)/24)+DATE(1970,1,1)</f>
        <v>42005.175173611111</v>
      </c>
      <c r="K1411">
        <v>1414897935</v>
      </c>
      <c r="L1411" s="15">
        <f t="shared" ref="L1411:L1474" si="6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si="65"/>
        <v>0</v>
      </c>
      <c r="S1411" t="s">
        <v>8338</v>
      </c>
      <c r="T1411" t="s">
        <v>8348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 t="shared" si="66"/>
        <v>42524.318518518514</v>
      </c>
      <c r="K1412">
        <v>1461051520</v>
      </c>
      <c r="L1412" s="15">
        <f t="shared" si="6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ref="Q1412:Q1475" si="68">(E1412/D1412)*100</f>
        <v>1.6666666666666666E-2</v>
      </c>
      <c r="S1412" t="s">
        <v>8338</v>
      </c>
      <c r="T1412" t="s">
        <v>8348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 t="shared" si="66"/>
        <v>42041.059027777781</v>
      </c>
      <c r="K1413">
        <v>1420766700</v>
      </c>
      <c r="L1413" s="15">
        <f t="shared" si="6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68"/>
        <v>0.23333333333333336</v>
      </c>
      <c r="S1413" t="s">
        <v>8338</v>
      </c>
      <c r="T1413" t="s">
        <v>8348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 t="shared" si="66"/>
        <v>41977.063645833332</v>
      </c>
      <c r="K1414">
        <v>1415064699</v>
      </c>
      <c r="L1414" s="15">
        <f t="shared" si="6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68"/>
        <v>4.5714285714285712</v>
      </c>
      <c r="S1414" t="s">
        <v>8338</v>
      </c>
      <c r="T1414" t="s">
        <v>8348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 t="shared" si="66"/>
        <v>42420.437152777777</v>
      </c>
      <c r="K1415">
        <v>1450780170</v>
      </c>
      <c r="L1415" s="15">
        <f t="shared" si="6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68"/>
        <v>5</v>
      </c>
      <c r="S1415" t="s">
        <v>8338</v>
      </c>
      <c r="T1415" t="s">
        <v>8348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 t="shared" si="66"/>
        <v>42738.25309027778</v>
      </c>
      <c r="K1416">
        <v>1480831467</v>
      </c>
      <c r="L1416" s="15">
        <f t="shared" si="6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68"/>
        <v>0.2</v>
      </c>
      <c r="S1416" t="s">
        <v>8338</v>
      </c>
      <c r="T1416" t="s">
        <v>8348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 t="shared" si="66"/>
        <v>42232.675821759258</v>
      </c>
      <c r="K1417">
        <v>1436285591</v>
      </c>
      <c r="L1417" s="15">
        <f t="shared" si="6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68"/>
        <v>18.181818181818183</v>
      </c>
      <c r="S1417" t="s">
        <v>8338</v>
      </c>
      <c r="T1417" t="s">
        <v>8348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 t="shared" si="66"/>
        <v>42329.967812499999</v>
      </c>
      <c r="K1418">
        <v>1445552019</v>
      </c>
      <c r="L1418" s="15">
        <f t="shared" si="6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68"/>
        <v>0</v>
      </c>
      <c r="S1418" t="s">
        <v>8338</v>
      </c>
      <c r="T1418" t="s">
        <v>8348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 t="shared" si="66"/>
        <v>42262.465972222228</v>
      </c>
      <c r="K1419">
        <v>1439696174</v>
      </c>
      <c r="L1419" s="15">
        <f t="shared" si="6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68"/>
        <v>1.2222222222222223</v>
      </c>
      <c r="S1419" t="s">
        <v>8338</v>
      </c>
      <c r="T1419" t="s">
        <v>8348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 t="shared" si="66"/>
        <v>42425.456412037034</v>
      </c>
      <c r="K1420">
        <v>1453805834</v>
      </c>
      <c r="L1420" s="15">
        <f t="shared" si="6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68"/>
        <v>0.2</v>
      </c>
      <c r="S1420" t="s">
        <v>8338</v>
      </c>
      <c r="T1420" t="s">
        <v>8348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 t="shared" si="66"/>
        <v>42652.456238425926</v>
      </c>
      <c r="K1421">
        <v>1473418619</v>
      </c>
      <c r="L1421" s="15">
        <f t="shared" si="6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68"/>
        <v>7.0634920634920633</v>
      </c>
      <c r="S1421" t="s">
        <v>8338</v>
      </c>
      <c r="T1421" t="s">
        <v>8348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 t="shared" si="66"/>
        <v>42549.667662037042</v>
      </c>
      <c r="K1422">
        <v>1464969686</v>
      </c>
      <c r="L1422" s="15">
        <f t="shared" si="6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68"/>
        <v>2.7272727272727271</v>
      </c>
      <c r="S1422" t="s">
        <v>8338</v>
      </c>
      <c r="T1422" t="s">
        <v>8348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 t="shared" si="66"/>
        <v>42043.915613425925</v>
      </c>
      <c r="K1423">
        <v>1420840709</v>
      </c>
      <c r="L1423" s="15">
        <f t="shared" si="6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68"/>
        <v>0.1</v>
      </c>
      <c r="S1423" t="s">
        <v>8338</v>
      </c>
      <c r="T1423" t="s">
        <v>8348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 t="shared" si="66"/>
        <v>42634.239629629628</v>
      </c>
      <c r="K1424">
        <v>1471844704</v>
      </c>
      <c r="L1424" s="15">
        <f t="shared" si="6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68"/>
        <v>0.104</v>
      </c>
      <c r="S1424" t="s">
        <v>8338</v>
      </c>
      <c r="T1424" t="s">
        <v>8348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 t="shared" si="66"/>
        <v>42370.360312500001</v>
      </c>
      <c r="K1425">
        <v>1449045531</v>
      </c>
      <c r="L1425" s="15">
        <f t="shared" si="6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68"/>
        <v>0.33333333333333337</v>
      </c>
      <c r="S1425" t="s">
        <v>8338</v>
      </c>
      <c r="T1425" t="s">
        <v>8348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 t="shared" si="66"/>
        <v>42689.759282407409</v>
      </c>
      <c r="K1426">
        <v>1478106802</v>
      </c>
      <c r="L1426" s="15">
        <f t="shared" si="6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68"/>
        <v>20.36</v>
      </c>
      <c r="S1426" t="s">
        <v>8338</v>
      </c>
      <c r="T1426" t="s">
        <v>8348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 t="shared" si="66"/>
        <v>42123.131469907406</v>
      </c>
      <c r="K1427">
        <v>1427684959</v>
      </c>
      <c r="L1427" s="15">
        <f t="shared" si="6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68"/>
        <v>0</v>
      </c>
      <c r="S1427" t="s">
        <v>8338</v>
      </c>
      <c r="T1427" t="s">
        <v>8348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 t="shared" si="66"/>
        <v>42240.390277777777</v>
      </c>
      <c r="K1428">
        <v>1435224120</v>
      </c>
      <c r="L1428" s="15">
        <f t="shared" si="6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68"/>
        <v>0</v>
      </c>
      <c r="S1428" t="s">
        <v>8338</v>
      </c>
      <c r="T1428" t="s">
        <v>8348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 t="shared" si="66"/>
        <v>42631.851678240739</v>
      </c>
      <c r="K1429">
        <v>1471638385</v>
      </c>
      <c r="L1429" s="15">
        <f t="shared" si="6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68"/>
        <v>8.3800000000000008</v>
      </c>
      <c r="S1429" t="s">
        <v>8338</v>
      </c>
      <c r="T1429" t="s">
        <v>8348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 t="shared" si="66"/>
        <v>42462.338159722218</v>
      </c>
      <c r="K1430">
        <v>1456996017</v>
      </c>
      <c r="L1430" s="15">
        <f t="shared" si="6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68"/>
        <v>4.5</v>
      </c>
      <c r="S1430" t="s">
        <v>8338</v>
      </c>
      <c r="T1430" t="s">
        <v>8348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 t="shared" si="66"/>
        <v>42104.060671296291</v>
      </c>
      <c r="K1431">
        <v>1426037242</v>
      </c>
      <c r="L1431" s="15">
        <f t="shared" si="6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68"/>
        <v>0</v>
      </c>
      <c r="S1431" t="s">
        <v>8338</v>
      </c>
      <c r="T1431" t="s">
        <v>8348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 t="shared" si="66"/>
        <v>41992.813518518517</v>
      </c>
      <c r="K1432">
        <v>1416339088</v>
      </c>
      <c r="L1432" s="15">
        <f t="shared" si="6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68"/>
        <v>8.06</v>
      </c>
      <c r="S1432" t="s">
        <v>8338</v>
      </c>
      <c r="T1432" t="s">
        <v>8348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 t="shared" si="66"/>
        <v>42334.252500000002</v>
      </c>
      <c r="K1433">
        <v>1445922216</v>
      </c>
      <c r="L1433" s="15">
        <f t="shared" si="6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68"/>
        <v>31.94705882352941</v>
      </c>
      <c r="S1433" t="s">
        <v>8338</v>
      </c>
      <c r="T1433" t="s">
        <v>8348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 t="shared" si="66"/>
        <v>42205.780416666668</v>
      </c>
      <c r="K1434">
        <v>1434825828</v>
      </c>
      <c r="L1434" s="15">
        <f t="shared" si="6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68"/>
        <v>0</v>
      </c>
      <c r="S1434" t="s">
        <v>8338</v>
      </c>
      <c r="T1434" t="s">
        <v>8348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 t="shared" si="66"/>
        <v>42714.458333333328</v>
      </c>
      <c r="K1435">
        <v>1477839675</v>
      </c>
      <c r="L1435" s="15">
        <f t="shared" si="6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68"/>
        <v>6.708333333333333</v>
      </c>
      <c r="S1435" t="s">
        <v>8338</v>
      </c>
      <c r="T1435" t="s">
        <v>8348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 t="shared" si="66"/>
        <v>42163.625</v>
      </c>
      <c r="K1436">
        <v>1431973478</v>
      </c>
      <c r="L1436" s="15">
        <f t="shared" si="6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68"/>
        <v>9.9878048780487809</v>
      </c>
      <c r="S1436" t="s">
        <v>8338</v>
      </c>
      <c r="T1436" t="s">
        <v>8348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 t="shared" si="66"/>
        <v>42288.780324074076</v>
      </c>
      <c r="K1437">
        <v>1441997020</v>
      </c>
      <c r="L1437" s="15">
        <f t="shared" si="6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68"/>
        <v>0.1</v>
      </c>
      <c r="S1437" t="s">
        <v>8338</v>
      </c>
      <c r="T1437" t="s">
        <v>8348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 t="shared" si="66"/>
        <v>42421.35019675926</v>
      </c>
      <c r="K1438">
        <v>1453451057</v>
      </c>
      <c r="L1438" s="15">
        <f t="shared" si="6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68"/>
        <v>0.77</v>
      </c>
      <c r="S1438" t="s">
        <v>8338</v>
      </c>
      <c r="T1438" t="s">
        <v>8348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 t="shared" si="66"/>
        <v>41833.207638888889</v>
      </c>
      <c r="K1439">
        <v>1402058739</v>
      </c>
      <c r="L1439" s="15">
        <f t="shared" si="6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68"/>
        <v>26.900000000000002</v>
      </c>
      <c r="S1439" t="s">
        <v>8338</v>
      </c>
      <c r="T1439" t="s">
        <v>8348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 t="shared" si="66"/>
        <v>42487.579861111109</v>
      </c>
      <c r="K1440">
        <v>1459198499</v>
      </c>
      <c r="L1440" s="15">
        <f t="shared" si="6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68"/>
        <v>3</v>
      </c>
      <c r="S1440" t="s">
        <v>8338</v>
      </c>
      <c r="T1440" t="s">
        <v>8348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 t="shared" si="66"/>
        <v>42070.829872685179</v>
      </c>
      <c r="K1441">
        <v>1423166101</v>
      </c>
      <c r="L1441" s="15">
        <f t="shared" si="6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68"/>
        <v>6.6055045871559637</v>
      </c>
      <c r="S1441" t="s">
        <v>8338</v>
      </c>
      <c r="T1441" t="s">
        <v>8348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 t="shared" si="66"/>
        <v>42516.748414351852</v>
      </c>
      <c r="K1442">
        <v>1461693463</v>
      </c>
      <c r="L1442" s="15">
        <f t="shared" si="6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68"/>
        <v>7.6923076923076927E-3</v>
      </c>
      <c r="S1442" t="s">
        <v>8338</v>
      </c>
      <c r="T1442" t="s">
        <v>8348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 t="shared" si="66"/>
        <v>42258.765844907408</v>
      </c>
      <c r="K1443">
        <v>1436811769</v>
      </c>
      <c r="L1443" s="15">
        <f t="shared" si="6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68"/>
        <v>1.1222222222222222</v>
      </c>
      <c r="S1443" t="s">
        <v>8338</v>
      </c>
      <c r="T1443" t="s">
        <v>8348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 t="shared" si="66"/>
        <v>42515.64534722222</v>
      </c>
      <c r="K1444">
        <v>1461598158</v>
      </c>
      <c r="L1444" s="15">
        <f t="shared" si="6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68"/>
        <v>0</v>
      </c>
      <c r="S1444" t="s">
        <v>8338</v>
      </c>
      <c r="T1444" t="s">
        <v>8348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 t="shared" si="66"/>
        <v>42737.926030092596</v>
      </c>
      <c r="K1445">
        <v>1480803209</v>
      </c>
      <c r="L1445" s="15">
        <f t="shared" si="6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68"/>
        <v>0</v>
      </c>
      <c r="S1445" t="s">
        <v>8338</v>
      </c>
      <c r="T1445" t="s">
        <v>8348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 t="shared" si="66"/>
        <v>42259.873402777783</v>
      </c>
      <c r="K1446">
        <v>1436907462</v>
      </c>
      <c r="L1446" s="15">
        <f t="shared" si="6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68"/>
        <v>0</v>
      </c>
      <c r="S1446" t="s">
        <v>8338</v>
      </c>
      <c r="T1446" t="s">
        <v>8348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 t="shared" si="66"/>
        <v>42169.542303240742</v>
      </c>
      <c r="K1447">
        <v>1431694855</v>
      </c>
      <c r="L1447" s="15">
        <f t="shared" si="6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68"/>
        <v>0</v>
      </c>
      <c r="S1447" t="s">
        <v>8338</v>
      </c>
      <c r="T1447" t="s">
        <v>8348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 t="shared" si="66"/>
        <v>42481.447662037041</v>
      </c>
      <c r="K1448">
        <v>1459507478</v>
      </c>
      <c r="L1448" s="15">
        <f t="shared" si="6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68"/>
        <v>0</v>
      </c>
      <c r="S1448" t="s">
        <v>8338</v>
      </c>
      <c r="T1448" t="s">
        <v>8348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 t="shared" si="66"/>
        <v>42559.730717592596</v>
      </c>
      <c r="K1449">
        <v>1465407134</v>
      </c>
      <c r="L1449" s="15">
        <f t="shared" si="6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68"/>
        <v>1.4999999999999999E-2</v>
      </c>
      <c r="S1449" t="s">
        <v>8338</v>
      </c>
      <c r="T1449" t="s">
        <v>8348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 t="shared" si="66"/>
        <v>42146.225694444445</v>
      </c>
      <c r="K1450">
        <v>1429655318</v>
      </c>
      <c r="L1450" s="15">
        <f t="shared" si="6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68"/>
        <v>0</v>
      </c>
      <c r="S1450" t="s">
        <v>8338</v>
      </c>
      <c r="T1450" t="s">
        <v>8348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 t="shared" si="66"/>
        <v>42134.811400462961</v>
      </c>
      <c r="K1451">
        <v>1427138905</v>
      </c>
      <c r="L1451" s="15">
        <f t="shared" si="6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68"/>
        <v>0</v>
      </c>
      <c r="S1451" t="s">
        <v>8338</v>
      </c>
      <c r="T1451" t="s">
        <v>8348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 t="shared" si="66"/>
        <v>42420.171261574069</v>
      </c>
      <c r="K1452">
        <v>1453349197</v>
      </c>
      <c r="L1452" s="15">
        <f t="shared" si="6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68"/>
        <v>1E-3</v>
      </c>
      <c r="S1452" t="s">
        <v>8338</v>
      </c>
      <c r="T1452" t="s">
        <v>8348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 t="shared" si="66"/>
        <v>41962.00068287037</v>
      </c>
      <c r="K1453">
        <v>1413759659</v>
      </c>
      <c r="L1453" s="15">
        <f t="shared" si="6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68"/>
        <v>1.0554089709762533E-2</v>
      </c>
      <c r="S1453" t="s">
        <v>8338</v>
      </c>
      <c r="T1453" t="s">
        <v>8348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 t="shared" si="66"/>
        <v>41848.703275462962</v>
      </c>
      <c r="K1454">
        <v>1403974363</v>
      </c>
      <c r="L1454" s="15">
        <f t="shared" si="6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68"/>
        <v>0</v>
      </c>
      <c r="S1454" t="s">
        <v>8338</v>
      </c>
      <c r="T1454" t="s">
        <v>8348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 t="shared" si="66"/>
        <v>42840.654479166667</v>
      </c>
      <c r="K1455">
        <v>1488386547</v>
      </c>
      <c r="L1455" s="15">
        <f t="shared" si="6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68"/>
        <v>0</v>
      </c>
      <c r="S1455" t="s">
        <v>8338</v>
      </c>
      <c r="T1455" t="s">
        <v>8348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 t="shared" si="66"/>
        <v>42484.915972222225</v>
      </c>
      <c r="K1456">
        <v>1459716480</v>
      </c>
      <c r="L1456" s="15">
        <f t="shared" si="6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68"/>
        <v>0.85714285714285721</v>
      </c>
      <c r="S1456" t="s">
        <v>8338</v>
      </c>
      <c r="T1456" t="s">
        <v>8348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 t="shared" si="66"/>
        <v>41887.568749999999</v>
      </c>
      <c r="K1457">
        <v>1405181320</v>
      </c>
      <c r="L1457" s="15">
        <f t="shared" si="6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68"/>
        <v>10.5</v>
      </c>
      <c r="S1457" t="s">
        <v>8338</v>
      </c>
      <c r="T1457" t="s">
        <v>8348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 t="shared" si="66"/>
        <v>42738.668576388889</v>
      </c>
      <c r="K1458">
        <v>1480867365</v>
      </c>
      <c r="L1458" s="15">
        <f t="shared" si="6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68"/>
        <v>2.9000000000000004</v>
      </c>
      <c r="S1458" t="s">
        <v>8338</v>
      </c>
      <c r="T1458" t="s">
        <v>8348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 t="shared" si="66"/>
        <v>42319.938009259262</v>
      </c>
      <c r="K1459">
        <v>1444685444</v>
      </c>
      <c r="L1459" s="15">
        <f t="shared" si="6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68"/>
        <v>0</v>
      </c>
      <c r="S1459" t="s">
        <v>8338</v>
      </c>
      <c r="T1459" t="s">
        <v>8348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 t="shared" si="66"/>
        <v>41862.166666666664</v>
      </c>
      <c r="K1460">
        <v>1405097760</v>
      </c>
      <c r="L1460" s="15">
        <f t="shared" si="6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68"/>
        <v>0</v>
      </c>
      <c r="S1460" t="s">
        <v>8338</v>
      </c>
      <c r="T1460" t="s">
        <v>8348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 t="shared" si="66"/>
        <v>42340.725694444445</v>
      </c>
      <c r="K1461">
        <v>1446612896</v>
      </c>
      <c r="L1461" s="15">
        <f t="shared" si="6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68"/>
        <v>0</v>
      </c>
      <c r="S1461" t="s">
        <v>8338</v>
      </c>
      <c r="T1461" t="s">
        <v>8348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 t="shared" si="66"/>
        <v>41973.989583333328</v>
      </c>
      <c r="K1462">
        <v>1412371898</v>
      </c>
      <c r="L1462" s="15">
        <f t="shared" si="6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68"/>
        <v>0</v>
      </c>
      <c r="S1462" t="s">
        <v>8338</v>
      </c>
      <c r="T1462" t="s">
        <v>8348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 t="shared" si="66"/>
        <v>41933</v>
      </c>
      <c r="K1463">
        <v>1410967754</v>
      </c>
      <c r="L1463" s="15">
        <f t="shared" si="6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68"/>
        <v>101.24459999999999</v>
      </c>
      <c r="S1463" t="s">
        <v>8338</v>
      </c>
      <c r="T1463" t="s">
        <v>8349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 t="shared" si="66"/>
        <v>41374.662858796299</v>
      </c>
      <c r="K1464">
        <v>1363017271</v>
      </c>
      <c r="L1464" s="15">
        <f t="shared" si="6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68"/>
        <v>108.5175</v>
      </c>
      <c r="S1464" t="s">
        <v>8338</v>
      </c>
      <c r="T1464" t="s">
        <v>8349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 t="shared" si="66"/>
        <v>41371.869652777779</v>
      </c>
      <c r="K1465">
        <v>1361483538</v>
      </c>
      <c r="L1465" s="15">
        <f t="shared" si="6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68"/>
        <v>147.66666666666666</v>
      </c>
      <c r="S1465" t="s">
        <v>8338</v>
      </c>
      <c r="T1465" t="s">
        <v>8349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 t="shared" si="66"/>
        <v>41321.661550925928</v>
      </c>
      <c r="K1466">
        <v>1358437958</v>
      </c>
      <c r="L1466" s="15">
        <f t="shared" si="6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68"/>
        <v>163.19999999999999</v>
      </c>
      <c r="S1466" t="s">
        <v>8338</v>
      </c>
      <c r="T1466" t="s">
        <v>8349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 t="shared" si="66"/>
        <v>40990.125</v>
      </c>
      <c r="K1467">
        <v>1329759452</v>
      </c>
      <c r="L1467" s="15">
        <f t="shared" si="6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68"/>
        <v>456.41449999999998</v>
      </c>
      <c r="S1467" t="s">
        <v>8338</v>
      </c>
      <c r="T1467" t="s">
        <v>8349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 t="shared" si="66"/>
        <v>42381.208333333328</v>
      </c>
      <c r="K1468">
        <v>1449029266</v>
      </c>
      <c r="L1468" s="15">
        <f t="shared" si="6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68"/>
        <v>107.87731249999999</v>
      </c>
      <c r="S1468" t="s">
        <v>8338</v>
      </c>
      <c r="T1468" t="s">
        <v>8349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 t="shared" si="66"/>
        <v>40993.760243055556</v>
      </c>
      <c r="K1469">
        <v>1327518885</v>
      </c>
      <c r="L1469" s="15">
        <f t="shared" si="6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68"/>
        <v>115.08</v>
      </c>
      <c r="S1469" t="s">
        <v>8338</v>
      </c>
      <c r="T1469" t="s">
        <v>8349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 t="shared" si="66"/>
        <v>40706.014456018522</v>
      </c>
      <c r="K1470">
        <v>1302654049</v>
      </c>
      <c r="L1470" s="15">
        <f t="shared" si="6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68"/>
        <v>102.36842105263158</v>
      </c>
      <c r="S1470" t="s">
        <v>8338</v>
      </c>
      <c r="T1470" t="s">
        <v>8349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 t="shared" si="66"/>
        <v>41320.598483796297</v>
      </c>
      <c r="K1471">
        <v>1358346109</v>
      </c>
      <c r="L1471" s="15">
        <f t="shared" si="6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68"/>
        <v>108.42485875706214</v>
      </c>
      <c r="S1471" t="s">
        <v>8338</v>
      </c>
      <c r="T1471" t="s">
        <v>8349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 t="shared" si="66"/>
        <v>41271.827118055553</v>
      </c>
      <c r="K1472">
        <v>1354909863</v>
      </c>
      <c r="L1472" s="15">
        <f t="shared" si="6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68"/>
        <v>125.13333333333334</v>
      </c>
      <c r="S1472" t="s">
        <v>8338</v>
      </c>
      <c r="T1472" t="s">
        <v>8349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 t="shared" si="66"/>
        <v>42103.957569444443</v>
      </c>
      <c r="K1473">
        <v>1426028334</v>
      </c>
      <c r="L1473" s="15">
        <f t="shared" si="6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68"/>
        <v>103.840625</v>
      </c>
      <c r="S1473" t="s">
        <v>8338</v>
      </c>
      <c r="T1473" t="s">
        <v>8349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 t="shared" si="66"/>
        <v>41563.542858796296</v>
      </c>
      <c r="K1474">
        <v>1379336503</v>
      </c>
      <c r="L1474" s="15">
        <f t="shared" si="6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68"/>
        <v>138.70400000000001</v>
      </c>
      <c r="S1474" t="s">
        <v>8338</v>
      </c>
      <c r="T1474" t="s">
        <v>8349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 t="shared" ref="J1475:J1538" si="69">(((I1475/60)/60)/24)+DATE(1970,1,1)</f>
        <v>40969.979618055557</v>
      </c>
      <c r="K1475">
        <v>1328052639</v>
      </c>
      <c r="L1475" s="15">
        <f t="shared" ref="L1475:L1538" si="7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si="68"/>
        <v>120.51600000000001</v>
      </c>
      <c r="S1475" t="s">
        <v>8338</v>
      </c>
      <c r="T1475" t="s">
        <v>8349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 t="shared" si="69"/>
        <v>41530.727916666663</v>
      </c>
      <c r="K1476">
        <v>1376501292</v>
      </c>
      <c r="L1476" s="15">
        <f t="shared" si="7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ref="Q1476:Q1539" si="71">(E1476/D1476)*100</f>
        <v>112.26666666666667</v>
      </c>
      <c r="S1476" t="s">
        <v>8338</v>
      </c>
      <c r="T1476" t="s">
        <v>8349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 t="shared" si="69"/>
        <v>41993.207638888889</v>
      </c>
      <c r="K1477">
        <v>1416244863</v>
      </c>
      <c r="L1477" s="15">
        <f t="shared" si="7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71"/>
        <v>188.66966666666667</v>
      </c>
      <c r="S1477" t="s">
        <v>8338</v>
      </c>
      <c r="T1477" t="s">
        <v>8349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 t="shared" si="69"/>
        <v>40796.041921296295</v>
      </c>
      <c r="K1478">
        <v>1313024422</v>
      </c>
      <c r="L1478" s="15">
        <f t="shared" si="7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71"/>
        <v>661.55466666666666</v>
      </c>
      <c r="S1478" t="s">
        <v>8338</v>
      </c>
      <c r="T1478" t="s">
        <v>8349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 t="shared" si="69"/>
        <v>40900.125</v>
      </c>
      <c r="K1479">
        <v>1319467604</v>
      </c>
      <c r="L1479" s="15">
        <f t="shared" si="7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71"/>
        <v>111.31</v>
      </c>
      <c r="S1479" t="s">
        <v>8338</v>
      </c>
      <c r="T1479" t="s">
        <v>8349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 t="shared" si="69"/>
        <v>41408.871678240743</v>
      </c>
      <c r="K1480">
        <v>1367355313</v>
      </c>
      <c r="L1480" s="15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71"/>
        <v>1181.6142199999999</v>
      </c>
      <c r="S1480" t="s">
        <v>8338</v>
      </c>
      <c r="T1480" t="s">
        <v>8349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 t="shared" si="69"/>
        <v>41769.165972222225</v>
      </c>
      <c r="K1481">
        <v>1398448389</v>
      </c>
      <c r="L1481" s="15">
        <f t="shared" si="7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71"/>
        <v>137.375</v>
      </c>
      <c r="S1481" t="s">
        <v>8338</v>
      </c>
      <c r="T1481" t="s">
        <v>8349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 t="shared" si="69"/>
        <v>41481.708333333336</v>
      </c>
      <c r="K1482">
        <v>1373408699</v>
      </c>
      <c r="L1482" s="15">
        <f t="shared" si="7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71"/>
        <v>117.04040000000001</v>
      </c>
      <c r="S1482" t="s">
        <v>8338</v>
      </c>
      <c r="T1482" t="s">
        <v>8349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 t="shared" si="69"/>
        <v>41580.922974537039</v>
      </c>
      <c r="K1483">
        <v>1380838145</v>
      </c>
      <c r="L1483" s="15">
        <f t="shared" si="7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71"/>
        <v>2.1</v>
      </c>
      <c r="S1483" t="s">
        <v>8338</v>
      </c>
      <c r="T1483" t="s">
        <v>8340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 t="shared" si="69"/>
        <v>41159.32708333333</v>
      </c>
      <c r="K1484">
        <v>1345062936</v>
      </c>
      <c r="L1484" s="15">
        <f t="shared" si="7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71"/>
        <v>0.1</v>
      </c>
      <c r="S1484" t="s">
        <v>8338</v>
      </c>
      <c r="T1484" t="s">
        <v>8340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 t="shared" si="69"/>
        <v>42573.192997685182</v>
      </c>
      <c r="K1485">
        <v>1467002275</v>
      </c>
      <c r="L1485" s="15">
        <f t="shared" si="7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71"/>
        <v>0.7142857142857143</v>
      </c>
      <c r="S1485" t="s">
        <v>8338</v>
      </c>
      <c r="T1485" t="s">
        <v>8340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 t="shared" si="69"/>
        <v>41111.618750000001</v>
      </c>
      <c r="K1486">
        <v>1337834963</v>
      </c>
      <c r="L1486" s="15">
        <f t="shared" si="7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71"/>
        <v>0</v>
      </c>
      <c r="S1486" t="s">
        <v>8338</v>
      </c>
      <c r="T1486" t="s">
        <v>8340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 t="shared" si="69"/>
        <v>42175.795983796299</v>
      </c>
      <c r="K1487">
        <v>1430939173</v>
      </c>
      <c r="L1487" s="15">
        <f t="shared" si="7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71"/>
        <v>2.2388059701492535</v>
      </c>
      <c r="S1487" t="s">
        <v>8338</v>
      </c>
      <c r="T1487" t="s">
        <v>8340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 t="shared" si="69"/>
        <v>42062.168530092589</v>
      </c>
      <c r="K1488">
        <v>1422417761</v>
      </c>
      <c r="L1488" s="15">
        <f t="shared" si="7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71"/>
        <v>0.24</v>
      </c>
      <c r="S1488" t="s">
        <v>8338</v>
      </c>
      <c r="T1488" t="s">
        <v>8340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 t="shared" si="69"/>
        <v>42584.917488425926</v>
      </c>
      <c r="K1489">
        <v>1467583271</v>
      </c>
      <c r="L1489" s="15">
        <f t="shared" si="7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71"/>
        <v>0</v>
      </c>
      <c r="S1489" t="s">
        <v>8338</v>
      </c>
      <c r="T1489" t="s">
        <v>8340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 t="shared" si="69"/>
        <v>41644.563194444447</v>
      </c>
      <c r="K1490">
        <v>1386336660</v>
      </c>
      <c r="L1490" s="15">
        <f t="shared" si="7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71"/>
        <v>2.4</v>
      </c>
      <c r="S1490" t="s">
        <v>8338</v>
      </c>
      <c r="T1490" t="s">
        <v>8340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 t="shared" si="69"/>
        <v>41228.653379629628</v>
      </c>
      <c r="K1491">
        <v>1350398452</v>
      </c>
      <c r="L1491" s="15">
        <f t="shared" si="7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71"/>
        <v>0</v>
      </c>
      <c r="S1491" t="s">
        <v>8338</v>
      </c>
      <c r="T1491" t="s">
        <v>8340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 t="shared" si="69"/>
        <v>41549.561041666668</v>
      </c>
      <c r="K1492">
        <v>1378214874</v>
      </c>
      <c r="L1492" s="15">
        <f t="shared" si="7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71"/>
        <v>30.862068965517242</v>
      </c>
      <c r="S1492" t="s">
        <v>8338</v>
      </c>
      <c r="T1492" t="s">
        <v>8340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 t="shared" si="69"/>
        <v>42050.651388888888</v>
      </c>
      <c r="K1493">
        <v>1418922443</v>
      </c>
      <c r="L1493" s="15">
        <f t="shared" si="7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71"/>
        <v>8.3333333333333321</v>
      </c>
      <c r="S1493" t="s">
        <v>8338</v>
      </c>
      <c r="T1493" t="s">
        <v>8340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 t="shared" si="69"/>
        <v>40712.884791666671</v>
      </c>
      <c r="K1494">
        <v>1305839646</v>
      </c>
      <c r="L1494" s="15">
        <f t="shared" si="7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71"/>
        <v>0.75</v>
      </c>
      <c r="S1494" t="s">
        <v>8338</v>
      </c>
      <c r="T1494" t="s">
        <v>8340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 t="shared" si="69"/>
        <v>41441.866608796299</v>
      </c>
      <c r="K1495">
        <v>1368823675</v>
      </c>
      <c r="L1495" s="15">
        <f t="shared" si="7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71"/>
        <v>0</v>
      </c>
      <c r="S1495" t="s">
        <v>8338</v>
      </c>
      <c r="T1495" t="s">
        <v>8340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 t="shared" si="69"/>
        <v>42097.651388888888</v>
      </c>
      <c r="K1496">
        <v>1425489613</v>
      </c>
      <c r="L1496" s="15">
        <f t="shared" si="7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71"/>
        <v>8.9</v>
      </c>
      <c r="S1496" t="s">
        <v>8338</v>
      </c>
      <c r="T1496" t="s">
        <v>8340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 t="shared" si="69"/>
        <v>40782.789710648147</v>
      </c>
      <c r="K1497">
        <v>1311879431</v>
      </c>
      <c r="L1497" s="15">
        <f t="shared" si="7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71"/>
        <v>0</v>
      </c>
      <c r="S1497" t="s">
        <v>8338</v>
      </c>
      <c r="T1497" t="s">
        <v>8340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 t="shared" si="69"/>
        <v>41898.475219907406</v>
      </c>
      <c r="K1498">
        <v>1405682659</v>
      </c>
      <c r="L1498" s="15">
        <f t="shared" si="7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71"/>
        <v>0</v>
      </c>
      <c r="S1498" t="s">
        <v>8338</v>
      </c>
      <c r="T1498" t="s">
        <v>8340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 t="shared" si="69"/>
        <v>41486.821527777778</v>
      </c>
      <c r="K1499">
        <v>1371655522</v>
      </c>
      <c r="L1499" s="15">
        <f t="shared" si="7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71"/>
        <v>6.6666666666666671E-3</v>
      </c>
      <c r="S1499" t="s">
        <v>8338</v>
      </c>
      <c r="T1499" t="s">
        <v>8340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 t="shared" si="69"/>
        <v>41885.983541666668</v>
      </c>
      <c r="K1500">
        <v>1405899378</v>
      </c>
      <c r="L1500" s="15">
        <f t="shared" si="7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71"/>
        <v>1.9</v>
      </c>
      <c r="S1500" t="s">
        <v>8338</v>
      </c>
      <c r="T1500" t="s">
        <v>8340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 t="shared" si="69"/>
        <v>42587.007326388892</v>
      </c>
      <c r="K1501">
        <v>1465171833</v>
      </c>
      <c r="L1501" s="15">
        <f t="shared" si="7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71"/>
        <v>0.25</v>
      </c>
      <c r="S1501" t="s">
        <v>8338</v>
      </c>
      <c r="T1501" t="s">
        <v>8340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 t="shared" si="69"/>
        <v>41395.904594907406</v>
      </c>
      <c r="K1502">
        <v>1364852557</v>
      </c>
      <c r="L1502" s="15">
        <f t="shared" si="7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71"/>
        <v>25.035714285714285</v>
      </c>
      <c r="S1502" t="s">
        <v>8338</v>
      </c>
      <c r="T1502" t="s">
        <v>8340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 t="shared" si="69"/>
        <v>42193.583599537036</v>
      </c>
      <c r="K1503">
        <v>1433772023</v>
      </c>
      <c r="L1503" s="15">
        <f t="shared" si="7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71"/>
        <v>166.33076923076925</v>
      </c>
      <c r="S1503" t="s">
        <v>8346</v>
      </c>
      <c r="T1503" t="s">
        <v>8347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 t="shared" si="69"/>
        <v>42454.916666666672</v>
      </c>
      <c r="K1504">
        <v>1456491680</v>
      </c>
      <c r="L1504" s="15">
        <f t="shared" si="7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71"/>
        <v>101.44545454545455</v>
      </c>
      <c r="S1504" t="s">
        <v>8346</v>
      </c>
      <c r="T1504" t="s">
        <v>8347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 t="shared" si="69"/>
        <v>42666.347233796296</v>
      </c>
      <c r="K1505">
        <v>1472026801</v>
      </c>
      <c r="L1505" s="15">
        <f t="shared" si="7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71"/>
        <v>107.89146666666667</v>
      </c>
      <c r="S1505" t="s">
        <v>8346</v>
      </c>
      <c r="T1505" t="s">
        <v>8347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 t="shared" si="69"/>
        <v>41800.356249999997</v>
      </c>
      <c r="K1506">
        <v>1399996024</v>
      </c>
      <c r="L1506" s="15">
        <f t="shared" si="7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71"/>
        <v>277.93846153846158</v>
      </c>
      <c r="S1506" t="s">
        <v>8346</v>
      </c>
      <c r="T1506" t="s">
        <v>8347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 t="shared" si="69"/>
        <v>42451.834027777775</v>
      </c>
      <c r="K1507">
        <v>1455446303</v>
      </c>
      <c r="L1507" s="15">
        <f t="shared" si="7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71"/>
        <v>103.58125</v>
      </c>
      <c r="S1507" t="s">
        <v>8346</v>
      </c>
      <c r="T1507" t="s">
        <v>8347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 t="shared" si="69"/>
        <v>41844.785925925928</v>
      </c>
      <c r="K1508">
        <v>1403635904</v>
      </c>
      <c r="L1508" s="15">
        <f t="shared" si="7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71"/>
        <v>111.4</v>
      </c>
      <c r="S1508" t="s">
        <v>8346</v>
      </c>
      <c r="T1508" t="s">
        <v>8347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 t="shared" si="69"/>
        <v>40313.340277777781</v>
      </c>
      <c r="K1509">
        <v>1268822909</v>
      </c>
      <c r="L1509" s="15">
        <f t="shared" si="7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71"/>
        <v>215</v>
      </c>
      <c r="S1509" t="s">
        <v>8346</v>
      </c>
      <c r="T1509" t="s">
        <v>8347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 t="shared" si="69"/>
        <v>41817.614363425928</v>
      </c>
      <c r="K1510">
        <v>1401201881</v>
      </c>
      <c r="L1510" s="15">
        <f t="shared" si="7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71"/>
        <v>110.76216216216217</v>
      </c>
      <c r="S1510" t="s">
        <v>8346</v>
      </c>
      <c r="T1510" t="s">
        <v>8347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 t="shared" si="69"/>
        <v>42780.957638888889</v>
      </c>
      <c r="K1511">
        <v>1484570885</v>
      </c>
      <c r="L1511" s="15">
        <f t="shared" si="7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71"/>
        <v>123.64125714285714</v>
      </c>
      <c r="S1511" t="s">
        <v>8346</v>
      </c>
      <c r="T1511" t="s">
        <v>8347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 t="shared" si="69"/>
        <v>41839.385162037033</v>
      </c>
      <c r="K1512">
        <v>1403169278</v>
      </c>
      <c r="L1512" s="15">
        <f t="shared" si="7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71"/>
        <v>101.03500000000001</v>
      </c>
      <c r="S1512" t="s">
        <v>8346</v>
      </c>
      <c r="T1512" t="s">
        <v>8347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 t="shared" si="69"/>
        <v>42326.625046296293</v>
      </c>
      <c r="K1513">
        <v>1445263204</v>
      </c>
      <c r="L1513" s="15">
        <f t="shared" si="7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71"/>
        <v>111.79285714285714</v>
      </c>
      <c r="S1513" t="s">
        <v>8346</v>
      </c>
      <c r="T1513" t="s">
        <v>8347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 t="shared" si="69"/>
        <v>42771.684479166666</v>
      </c>
      <c r="K1514">
        <v>1483719939</v>
      </c>
      <c r="L1514" s="15">
        <f t="shared" si="7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71"/>
        <v>558.7714285714286</v>
      </c>
      <c r="S1514" t="s">
        <v>8346</v>
      </c>
      <c r="T1514" t="s">
        <v>8347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 t="shared" si="69"/>
        <v>41836.637337962966</v>
      </c>
      <c r="K1515">
        <v>1402931866</v>
      </c>
      <c r="L1515" s="15">
        <f t="shared" si="7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71"/>
        <v>150.01875000000001</v>
      </c>
      <c r="S1515" t="s">
        <v>8346</v>
      </c>
      <c r="T1515" t="s">
        <v>8347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 t="shared" si="69"/>
        <v>42274.597685185188</v>
      </c>
      <c r="K1516">
        <v>1439907640</v>
      </c>
      <c r="L1516" s="15">
        <f t="shared" si="7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71"/>
        <v>106.476</v>
      </c>
      <c r="S1516" t="s">
        <v>8346</v>
      </c>
      <c r="T1516" t="s">
        <v>8347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 t="shared" si="69"/>
        <v>42445.211770833332</v>
      </c>
      <c r="K1517">
        <v>1455516297</v>
      </c>
      <c r="L1517" s="15">
        <f t="shared" si="7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71"/>
        <v>157.18899999999999</v>
      </c>
      <c r="S1517" t="s">
        <v>8346</v>
      </c>
      <c r="T1517" t="s">
        <v>8347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 t="shared" si="69"/>
        <v>42649.583333333328</v>
      </c>
      <c r="K1518">
        <v>1473160292</v>
      </c>
      <c r="L1518" s="15">
        <f t="shared" si="7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71"/>
        <v>108.65882352941176</v>
      </c>
      <c r="S1518" t="s">
        <v>8346</v>
      </c>
      <c r="T1518" t="s">
        <v>8347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 t="shared" si="69"/>
        <v>41979.25</v>
      </c>
      <c r="K1519">
        <v>1415194553</v>
      </c>
      <c r="L1519" s="15">
        <f t="shared" si="7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71"/>
        <v>161.97999999999999</v>
      </c>
      <c r="S1519" t="s">
        <v>8346</v>
      </c>
      <c r="T1519" t="s">
        <v>8347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 t="shared" si="69"/>
        <v>41790.8200462963</v>
      </c>
      <c r="K1520">
        <v>1398973252</v>
      </c>
      <c r="L1520" s="15">
        <f t="shared" si="7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71"/>
        <v>205.36666666666665</v>
      </c>
      <c r="S1520" t="s">
        <v>8346</v>
      </c>
      <c r="T1520" t="s">
        <v>8347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 t="shared" si="69"/>
        <v>41810.915972222225</v>
      </c>
      <c r="K1521">
        <v>1400867283</v>
      </c>
      <c r="L1521" s="15">
        <f t="shared" si="7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71"/>
        <v>103.36388888888889</v>
      </c>
      <c r="S1521" t="s">
        <v>8346</v>
      </c>
      <c r="T1521" t="s">
        <v>8347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 t="shared" si="69"/>
        <v>41992.166666666672</v>
      </c>
      <c r="K1522">
        <v>1415824513</v>
      </c>
      <c r="L1522" s="15">
        <f t="shared" si="7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71"/>
        <v>103.47222222222223</v>
      </c>
      <c r="S1522" t="s">
        <v>8346</v>
      </c>
      <c r="T1522" t="s">
        <v>8347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 t="shared" si="69"/>
        <v>42528.167719907404</v>
      </c>
      <c r="K1523">
        <v>1462248091</v>
      </c>
      <c r="L1523" s="15">
        <f t="shared" si="7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71"/>
        <v>106.81333333333333</v>
      </c>
      <c r="S1523" t="s">
        <v>8346</v>
      </c>
      <c r="T1523" t="s">
        <v>8347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 t="shared" si="69"/>
        <v>41929.830312500002</v>
      </c>
      <c r="K1524">
        <v>1410983739</v>
      </c>
      <c r="L1524" s="15">
        <f t="shared" si="7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71"/>
        <v>138.96574712643678</v>
      </c>
      <c r="S1524" t="s">
        <v>8346</v>
      </c>
      <c r="T1524" t="s">
        <v>8347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 t="shared" si="69"/>
        <v>41996</v>
      </c>
      <c r="K1525">
        <v>1416592916</v>
      </c>
      <c r="L1525" s="15">
        <f t="shared" si="7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71"/>
        <v>124.84324324324325</v>
      </c>
      <c r="S1525" t="s">
        <v>8346</v>
      </c>
      <c r="T1525" t="s">
        <v>8347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 t="shared" si="69"/>
        <v>42786.501041666663</v>
      </c>
      <c r="K1526">
        <v>1485000090</v>
      </c>
      <c r="L1526" s="15">
        <f t="shared" si="7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71"/>
        <v>206.99999999999997</v>
      </c>
      <c r="S1526" t="s">
        <v>8346</v>
      </c>
      <c r="T1526" t="s">
        <v>8347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 t="shared" si="69"/>
        <v>42600.702986111108</v>
      </c>
      <c r="K1527">
        <v>1468947138</v>
      </c>
      <c r="L1527" s="15">
        <f t="shared" si="7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71"/>
        <v>174.00576923076923</v>
      </c>
      <c r="S1527" t="s">
        <v>8346</v>
      </c>
      <c r="T1527" t="s">
        <v>8347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 t="shared" si="69"/>
        <v>42388.276006944448</v>
      </c>
      <c r="K1528">
        <v>1448951847</v>
      </c>
      <c r="L1528" s="15">
        <f t="shared" si="7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71"/>
        <v>120.32608695652173</v>
      </c>
      <c r="S1528" t="s">
        <v>8346</v>
      </c>
      <c r="T1528" t="s">
        <v>8347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 t="shared" si="69"/>
        <v>42808.558865740735</v>
      </c>
      <c r="K1529">
        <v>1487082286</v>
      </c>
      <c r="L1529" s="15">
        <f t="shared" si="7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71"/>
        <v>110.44428571428573</v>
      </c>
      <c r="S1529" t="s">
        <v>8346</v>
      </c>
      <c r="T1529" t="s">
        <v>8347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 t="shared" si="69"/>
        <v>42767</v>
      </c>
      <c r="K1530">
        <v>1483292122</v>
      </c>
      <c r="L1530" s="15">
        <f t="shared" si="7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71"/>
        <v>281.56666666666666</v>
      </c>
      <c r="S1530" t="s">
        <v>8346</v>
      </c>
      <c r="T1530" t="s">
        <v>8347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 t="shared" si="69"/>
        <v>42082.587037037039</v>
      </c>
      <c r="K1531">
        <v>1424185520</v>
      </c>
      <c r="L1531" s="15">
        <f t="shared" si="7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71"/>
        <v>100.67894736842105</v>
      </c>
      <c r="S1531" t="s">
        <v>8346</v>
      </c>
      <c r="T1531" t="s">
        <v>8347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 t="shared" si="69"/>
        <v>42300.767303240747</v>
      </c>
      <c r="K1532">
        <v>1443464695</v>
      </c>
      <c r="L1532" s="15">
        <f t="shared" si="7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71"/>
        <v>134.82571428571427</v>
      </c>
      <c r="S1532" t="s">
        <v>8346</v>
      </c>
      <c r="T1532" t="s">
        <v>8347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 t="shared" si="69"/>
        <v>41974.125</v>
      </c>
      <c r="K1533">
        <v>1414610126</v>
      </c>
      <c r="L1533" s="15">
        <f t="shared" si="7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71"/>
        <v>175.95744680851064</v>
      </c>
      <c r="S1533" t="s">
        <v>8346</v>
      </c>
      <c r="T1533" t="s">
        <v>8347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 t="shared" si="69"/>
        <v>42415.625</v>
      </c>
      <c r="K1534">
        <v>1453461865</v>
      </c>
      <c r="L1534" s="15">
        <f t="shared" si="7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71"/>
        <v>484.02000000000004</v>
      </c>
      <c r="S1534" t="s">
        <v>8346</v>
      </c>
      <c r="T1534" t="s">
        <v>8347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 t="shared" si="69"/>
        <v>42492.165972222225</v>
      </c>
      <c r="K1535">
        <v>1457913777</v>
      </c>
      <c r="L1535" s="15">
        <f t="shared" si="7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71"/>
        <v>145.14000000000001</v>
      </c>
      <c r="S1535" t="s">
        <v>8346</v>
      </c>
      <c r="T1535" t="s">
        <v>8347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 t="shared" si="69"/>
        <v>42251.67432870371</v>
      </c>
      <c r="K1536">
        <v>1438791062</v>
      </c>
      <c r="L1536" s="15">
        <f t="shared" si="7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71"/>
        <v>417.73333333333335</v>
      </c>
      <c r="S1536" t="s">
        <v>8346</v>
      </c>
      <c r="T1536" t="s">
        <v>8347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 t="shared" si="69"/>
        <v>42513.916666666672</v>
      </c>
      <c r="K1537">
        <v>1461527631</v>
      </c>
      <c r="L1537" s="15">
        <f t="shared" si="7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71"/>
        <v>132.42499999999998</v>
      </c>
      <c r="S1537" t="s">
        <v>8346</v>
      </c>
      <c r="T1537" t="s">
        <v>8347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 t="shared" si="69"/>
        <v>42243.802199074074</v>
      </c>
      <c r="K1538">
        <v>1438110910</v>
      </c>
      <c r="L1538" s="15">
        <f t="shared" si="7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71"/>
        <v>250.30841666666666</v>
      </c>
      <c r="S1538" t="s">
        <v>8346</v>
      </c>
      <c r="T1538" t="s">
        <v>8347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 t="shared" ref="J1539:J1602" si="72">(((I1539/60)/60)/24)+DATE(1970,1,1)</f>
        <v>42588.75</v>
      </c>
      <c r="K1539">
        <v>1467358427</v>
      </c>
      <c r="L1539" s="15">
        <f t="shared" ref="L1539:L1602" si="7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si="71"/>
        <v>179.9</v>
      </c>
      <c r="S1539" t="s">
        <v>8346</v>
      </c>
      <c r="T1539" t="s">
        <v>8347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 t="shared" si="72"/>
        <v>42026.782060185185</v>
      </c>
      <c r="K1540">
        <v>1418064370</v>
      </c>
      <c r="L1540" s="15">
        <f t="shared" si="73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ref="Q1540:Q1603" si="74">(E1540/D1540)*100</f>
        <v>102.62857142857142</v>
      </c>
      <c r="S1540" t="s">
        <v>8346</v>
      </c>
      <c r="T1540" t="s">
        <v>8347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 t="shared" si="72"/>
        <v>42738.919201388882</v>
      </c>
      <c r="K1541">
        <v>1480629819</v>
      </c>
      <c r="L1541" s="15">
        <f t="shared" si="73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74"/>
        <v>135.98609999999999</v>
      </c>
      <c r="S1541" t="s">
        <v>8346</v>
      </c>
      <c r="T1541" t="s">
        <v>8347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 t="shared" si="72"/>
        <v>41969.052083333328</v>
      </c>
      <c r="K1542">
        <v>1414368616</v>
      </c>
      <c r="L1542" s="15">
        <f t="shared" si="73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74"/>
        <v>117.86666666666667</v>
      </c>
      <c r="S1542" t="s">
        <v>8346</v>
      </c>
      <c r="T1542" t="s">
        <v>8347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 t="shared" si="72"/>
        <v>42004.712245370371</v>
      </c>
      <c r="K1543">
        <v>1417453538</v>
      </c>
      <c r="L1543" s="15">
        <f t="shared" si="73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74"/>
        <v>3.3333333333333333E-2</v>
      </c>
      <c r="S1543" t="s">
        <v>8346</v>
      </c>
      <c r="T1543" t="s">
        <v>8350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 t="shared" si="72"/>
        <v>42185.996527777781</v>
      </c>
      <c r="K1544">
        <v>1434412500</v>
      </c>
      <c r="L1544" s="15">
        <f t="shared" si="73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74"/>
        <v>4</v>
      </c>
      <c r="S1544" t="s">
        <v>8346</v>
      </c>
      <c r="T1544" t="s">
        <v>8350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 t="shared" si="72"/>
        <v>41965.551319444443</v>
      </c>
      <c r="K1545">
        <v>1414066434</v>
      </c>
      <c r="L1545" s="15">
        <f t="shared" si="73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74"/>
        <v>0.44444444444444442</v>
      </c>
      <c r="S1545" t="s">
        <v>8346</v>
      </c>
      <c r="T1545" t="s">
        <v>8350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 t="shared" si="72"/>
        <v>42095.012499999997</v>
      </c>
      <c r="K1546">
        <v>1424222024</v>
      </c>
      <c r="L1546" s="15">
        <f t="shared" si="73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74"/>
        <v>0</v>
      </c>
      <c r="S1546" t="s">
        <v>8346</v>
      </c>
      <c r="T1546" t="s">
        <v>8350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 t="shared" si="72"/>
        <v>42065.886111111111</v>
      </c>
      <c r="K1547">
        <v>1422393234</v>
      </c>
      <c r="L1547" s="15">
        <f t="shared" si="73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74"/>
        <v>3.3333333333333333E-2</v>
      </c>
      <c r="S1547" t="s">
        <v>8346</v>
      </c>
      <c r="T1547" t="s">
        <v>8350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 t="shared" si="72"/>
        <v>41899.212951388887</v>
      </c>
      <c r="K1548">
        <v>1405746399</v>
      </c>
      <c r="L1548" s="15">
        <f t="shared" si="73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74"/>
        <v>28.9</v>
      </c>
      <c r="S1548" t="s">
        <v>8346</v>
      </c>
      <c r="T1548" t="s">
        <v>8350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 t="shared" si="72"/>
        <v>42789.426875000005</v>
      </c>
      <c r="K1549">
        <v>1487240082</v>
      </c>
      <c r="L1549" s="15">
        <f t="shared" si="73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74"/>
        <v>0</v>
      </c>
      <c r="S1549" t="s">
        <v>8346</v>
      </c>
      <c r="T1549" t="s">
        <v>8350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 t="shared" si="72"/>
        <v>42316.923842592587</v>
      </c>
      <c r="K1550">
        <v>1444425020</v>
      </c>
      <c r="L1550" s="15">
        <f t="shared" si="73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74"/>
        <v>8.5714285714285712</v>
      </c>
      <c r="S1550" t="s">
        <v>8346</v>
      </c>
      <c r="T1550" t="s">
        <v>8350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 t="shared" si="72"/>
        <v>42311.177766203706</v>
      </c>
      <c r="K1551">
        <v>1443928559</v>
      </c>
      <c r="L1551" s="15">
        <f t="shared" si="73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74"/>
        <v>34</v>
      </c>
      <c r="S1551" t="s">
        <v>8346</v>
      </c>
      <c r="T1551" t="s">
        <v>8350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 t="shared" si="72"/>
        <v>42502.449467592596</v>
      </c>
      <c r="K1552">
        <v>1460458034</v>
      </c>
      <c r="L1552" s="15">
        <f t="shared" si="73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74"/>
        <v>13.466666666666665</v>
      </c>
      <c r="S1552" t="s">
        <v>8346</v>
      </c>
      <c r="T1552" t="s">
        <v>8350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 t="shared" si="72"/>
        <v>42151.824525462958</v>
      </c>
      <c r="K1553">
        <v>1430164039</v>
      </c>
      <c r="L1553" s="15">
        <f t="shared" si="73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74"/>
        <v>0</v>
      </c>
      <c r="S1553" t="s">
        <v>8346</v>
      </c>
      <c r="T1553" t="s">
        <v>8350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 t="shared" si="72"/>
        <v>41913.165972222225</v>
      </c>
      <c r="K1554">
        <v>1410366708</v>
      </c>
      <c r="L1554" s="15">
        <f t="shared" si="73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74"/>
        <v>49.186046511627907</v>
      </c>
      <c r="S1554" t="s">
        <v>8346</v>
      </c>
      <c r="T1554" t="s">
        <v>8350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 t="shared" si="72"/>
        <v>42249.282951388886</v>
      </c>
      <c r="K1555">
        <v>1438584447</v>
      </c>
      <c r="L1555" s="15">
        <f t="shared" si="73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74"/>
        <v>0</v>
      </c>
      <c r="S1555" t="s">
        <v>8346</v>
      </c>
      <c r="T1555" t="s">
        <v>8350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 t="shared" si="72"/>
        <v>42218.252199074079</v>
      </c>
      <c r="K1556">
        <v>1435903390</v>
      </c>
      <c r="L1556" s="15">
        <f t="shared" si="73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74"/>
        <v>0</v>
      </c>
      <c r="S1556" t="s">
        <v>8346</v>
      </c>
      <c r="T1556" t="s">
        <v>8350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 t="shared" si="72"/>
        <v>42264.708333333328</v>
      </c>
      <c r="K1557">
        <v>1440513832</v>
      </c>
      <c r="L1557" s="15">
        <f t="shared" si="73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74"/>
        <v>0</v>
      </c>
      <c r="S1557" t="s">
        <v>8346</v>
      </c>
      <c r="T1557" t="s">
        <v>8350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 t="shared" si="72"/>
        <v>42555.153055555551</v>
      </c>
      <c r="K1558">
        <v>1465011624</v>
      </c>
      <c r="L1558" s="15">
        <f t="shared" si="73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74"/>
        <v>45.133333333333333</v>
      </c>
      <c r="S1558" t="s">
        <v>8346</v>
      </c>
      <c r="T1558" t="s">
        <v>8350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 t="shared" si="72"/>
        <v>41902.65315972222</v>
      </c>
      <c r="K1559">
        <v>1408549233</v>
      </c>
      <c r="L1559" s="15">
        <f t="shared" si="73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74"/>
        <v>4</v>
      </c>
      <c r="S1559" t="s">
        <v>8346</v>
      </c>
      <c r="T1559" t="s">
        <v>8350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 t="shared" si="72"/>
        <v>42244.508333333331</v>
      </c>
      <c r="K1560">
        <v>1435656759</v>
      </c>
      <c r="L1560" s="15">
        <f t="shared" si="73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74"/>
        <v>4.666666666666667</v>
      </c>
      <c r="S1560" t="s">
        <v>8346</v>
      </c>
      <c r="T1560" t="s">
        <v>8350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 t="shared" si="72"/>
        <v>42123.05322916666</v>
      </c>
      <c r="K1561">
        <v>1428974199</v>
      </c>
      <c r="L1561" s="15">
        <f t="shared" si="73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74"/>
        <v>0.33333333333333337</v>
      </c>
      <c r="S1561" t="s">
        <v>8346</v>
      </c>
      <c r="T1561" t="s">
        <v>8350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 t="shared" si="72"/>
        <v>41956.062418981484</v>
      </c>
      <c r="K1562">
        <v>1414110593</v>
      </c>
      <c r="L1562" s="15">
        <f t="shared" si="73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74"/>
        <v>3.7600000000000002</v>
      </c>
      <c r="S1562" t="s">
        <v>8346</v>
      </c>
      <c r="T1562" t="s">
        <v>8350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 t="shared" si="72"/>
        <v>41585.083368055559</v>
      </c>
      <c r="K1563">
        <v>1381194003</v>
      </c>
      <c r="L1563" s="15">
        <f t="shared" si="73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74"/>
        <v>0.67</v>
      </c>
      <c r="S1563" t="s">
        <v>8338</v>
      </c>
      <c r="T1563" t="s">
        <v>8351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 t="shared" si="72"/>
        <v>40149.034722222219</v>
      </c>
      <c r="K1564">
        <v>1253712916</v>
      </c>
      <c r="L1564" s="15">
        <f t="shared" si="73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74"/>
        <v>0</v>
      </c>
      <c r="S1564" t="s">
        <v>8338</v>
      </c>
      <c r="T1564" t="s">
        <v>8351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 t="shared" si="72"/>
        <v>41712.700821759259</v>
      </c>
      <c r="K1565">
        <v>1389635351</v>
      </c>
      <c r="L1565" s="15">
        <f t="shared" si="73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74"/>
        <v>1.4166666666666665</v>
      </c>
      <c r="S1565" t="s">
        <v>8338</v>
      </c>
      <c r="T1565" t="s">
        <v>8351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 t="shared" si="72"/>
        <v>42152.836805555555</v>
      </c>
      <c r="K1566">
        <v>1430124509</v>
      </c>
      <c r="L1566" s="15">
        <f t="shared" si="73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74"/>
        <v>0.1</v>
      </c>
      <c r="S1566" t="s">
        <v>8338</v>
      </c>
      <c r="T1566" t="s">
        <v>8351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 t="shared" si="72"/>
        <v>40702.729872685188</v>
      </c>
      <c r="K1567">
        <v>1304962261</v>
      </c>
      <c r="L1567" s="15">
        <f t="shared" si="73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74"/>
        <v>2.5</v>
      </c>
      <c r="S1567" t="s">
        <v>8338</v>
      </c>
      <c r="T1567" t="s">
        <v>8351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 t="shared" si="72"/>
        <v>42578.916666666672</v>
      </c>
      <c r="K1568">
        <v>1467151204</v>
      </c>
      <c r="L1568" s="15">
        <f t="shared" si="73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74"/>
        <v>21.25</v>
      </c>
      <c r="S1568" t="s">
        <v>8338</v>
      </c>
      <c r="T1568" t="s">
        <v>8351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 t="shared" si="72"/>
        <v>41687</v>
      </c>
      <c r="K1569">
        <v>1391293745</v>
      </c>
      <c r="L1569" s="15">
        <f t="shared" si="73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74"/>
        <v>4.117647058823529</v>
      </c>
      <c r="S1569" t="s">
        <v>8338</v>
      </c>
      <c r="T1569" t="s">
        <v>8351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 t="shared" si="72"/>
        <v>41997.062326388885</v>
      </c>
      <c r="K1570">
        <v>1416360585</v>
      </c>
      <c r="L1570" s="15">
        <f t="shared" si="73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74"/>
        <v>13.639999999999999</v>
      </c>
      <c r="S1570" t="s">
        <v>8338</v>
      </c>
      <c r="T1570" t="s">
        <v>8351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 t="shared" si="72"/>
        <v>41419.679560185185</v>
      </c>
      <c r="K1571">
        <v>1366906714</v>
      </c>
      <c r="L1571" s="15">
        <f t="shared" si="73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74"/>
        <v>0</v>
      </c>
      <c r="S1571" t="s">
        <v>8338</v>
      </c>
      <c r="T1571" t="s">
        <v>8351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 t="shared" si="72"/>
        <v>42468.771782407406</v>
      </c>
      <c r="K1572">
        <v>1457551882</v>
      </c>
      <c r="L1572" s="15">
        <f t="shared" si="73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74"/>
        <v>41.4</v>
      </c>
      <c r="S1572" t="s">
        <v>8338</v>
      </c>
      <c r="T1572" t="s">
        <v>8351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 t="shared" si="72"/>
        <v>42174.769479166673</v>
      </c>
      <c r="K1573">
        <v>1432146483</v>
      </c>
      <c r="L1573" s="15">
        <f t="shared" si="73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74"/>
        <v>0.66115702479338845</v>
      </c>
      <c r="S1573" t="s">
        <v>8338</v>
      </c>
      <c r="T1573" t="s">
        <v>8351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 t="shared" si="72"/>
        <v>42428.999305555553</v>
      </c>
      <c r="K1574">
        <v>1454546859</v>
      </c>
      <c r="L1574" s="15">
        <f t="shared" si="73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74"/>
        <v>5</v>
      </c>
      <c r="S1574" t="s">
        <v>8338</v>
      </c>
      <c r="T1574" t="s">
        <v>8351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 t="shared" si="72"/>
        <v>42826.165972222225</v>
      </c>
      <c r="K1575">
        <v>1487548802</v>
      </c>
      <c r="L1575" s="15">
        <f t="shared" si="73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74"/>
        <v>2.4777777777777779</v>
      </c>
      <c r="S1575" t="s">
        <v>8338</v>
      </c>
      <c r="T1575" t="s">
        <v>8351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 t="shared" si="72"/>
        <v>42052.927418981482</v>
      </c>
      <c r="K1576">
        <v>1421187329</v>
      </c>
      <c r="L1576" s="15">
        <f t="shared" si="73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74"/>
        <v>5.0599999999999996</v>
      </c>
      <c r="S1576" t="s">
        <v>8338</v>
      </c>
      <c r="T1576" t="s">
        <v>8351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 t="shared" si="72"/>
        <v>41829.524259259262</v>
      </c>
      <c r="K1577">
        <v>1402317296</v>
      </c>
      <c r="L1577" s="15">
        <f t="shared" si="73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74"/>
        <v>22.91</v>
      </c>
      <c r="S1577" t="s">
        <v>8338</v>
      </c>
      <c r="T1577" t="s">
        <v>8351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 t="shared" si="72"/>
        <v>42185.879259259258</v>
      </c>
      <c r="K1578">
        <v>1431810368</v>
      </c>
      <c r="L1578" s="15">
        <f t="shared" si="73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74"/>
        <v>13</v>
      </c>
      <c r="S1578" t="s">
        <v>8338</v>
      </c>
      <c r="T1578" t="s">
        <v>8351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 t="shared" si="72"/>
        <v>41114.847777777781</v>
      </c>
      <c r="K1579">
        <v>1337977248</v>
      </c>
      <c r="L1579" s="15">
        <f t="shared" si="73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74"/>
        <v>0.54999999999999993</v>
      </c>
      <c r="S1579" t="s">
        <v>8338</v>
      </c>
      <c r="T1579" t="s">
        <v>8351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 t="shared" si="72"/>
        <v>40423.083333333336</v>
      </c>
      <c r="K1580">
        <v>1281317691</v>
      </c>
      <c r="L1580" s="15">
        <f t="shared" si="73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74"/>
        <v>10.806536636794938</v>
      </c>
      <c r="S1580" t="s">
        <v>8338</v>
      </c>
      <c r="T1580" t="s">
        <v>8351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 t="shared" si="72"/>
        <v>41514.996423611112</v>
      </c>
      <c r="K1581">
        <v>1374882891</v>
      </c>
      <c r="L1581" s="15">
        <f t="shared" si="73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74"/>
        <v>0.84008400840084008</v>
      </c>
      <c r="S1581" t="s">
        <v>8338</v>
      </c>
      <c r="T1581" t="s">
        <v>8351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 t="shared" si="72"/>
        <v>41050.050069444449</v>
      </c>
      <c r="K1582">
        <v>1332378726</v>
      </c>
      <c r="L1582" s="15">
        <f t="shared" si="73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74"/>
        <v>0</v>
      </c>
      <c r="S1582" t="s">
        <v>8338</v>
      </c>
      <c r="T1582" t="s">
        <v>8351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 t="shared" si="72"/>
        <v>42357.448958333334</v>
      </c>
      <c r="K1583">
        <v>1447757190</v>
      </c>
      <c r="L1583" s="15">
        <f t="shared" si="7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74"/>
        <v>0.5</v>
      </c>
      <c r="S1583" t="s">
        <v>8346</v>
      </c>
      <c r="T1583" t="s">
        <v>8352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 t="shared" si="72"/>
        <v>42303.888888888891</v>
      </c>
      <c r="K1584">
        <v>1440961053</v>
      </c>
      <c r="L1584" s="15">
        <f t="shared" si="7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74"/>
        <v>9.3000000000000007</v>
      </c>
      <c r="S1584" t="s">
        <v>8346</v>
      </c>
      <c r="T1584" t="s">
        <v>8352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 t="shared" si="72"/>
        <v>41907.904988425929</v>
      </c>
      <c r="K1585">
        <v>1409089391</v>
      </c>
      <c r="L1585" s="15">
        <f t="shared" si="73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74"/>
        <v>7.4999999999999997E-2</v>
      </c>
      <c r="S1585" t="s">
        <v>8346</v>
      </c>
      <c r="T1585" t="s">
        <v>8352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 t="shared" si="72"/>
        <v>41789.649317129632</v>
      </c>
      <c r="K1586">
        <v>1400600101</v>
      </c>
      <c r="L1586" s="15">
        <f t="shared" si="73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74"/>
        <v>0</v>
      </c>
      <c r="S1586" t="s">
        <v>8346</v>
      </c>
      <c r="T1586" t="s">
        <v>8352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 t="shared" si="72"/>
        <v>42729.458333333328</v>
      </c>
      <c r="K1587">
        <v>1480800568</v>
      </c>
      <c r="L1587" s="15">
        <f t="shared" si="73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74"/>
        <v>79</v>
      </c>
      <c r="S1587" t="s">
        <v>8346</v>
      </c>
      <c r="T1587" t="s">
        <v>8352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 t="shared" si="72"/>
        <v>42099.062754629631</v>
      </c>
      <c r="K1588">
        <v>1425609022</v>
      </c>
      <c r="L1588" s="15">
        <f t="shared" si="73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74"/>
        <v>0</v>
      </c>
      <c r="S1588" t="s">
        <v>8346</v>
      </c>
      <c r="T1588" t="s">
        <v>8352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 t="shared" si="72"/>
        <v>41986.950983796298</v>
      </c>
      <c r="K1589">
        <v>1415918965</v>
      </c>
      <c r="L1589" s="15">
        <f t="shared" si="73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74"/>
        <v>1.3333333333333334E-2</v>
      </c>
      <c r="S1589" t="s">
        <v>8346</v>
      </c>
      <c r="T1589" t="s">
        <v>8352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 t="shared" si="72"/>
        <v>42035.841666666667</v>
      </c>
      <c r="K1590">
        <v>1420091999</v>
      </c>
      <c r="L1590" s="15">
        <f t="shared" si="73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74"/>
        <v>0</v>
      </c>
      <c r="S1590" t="s">
        <v>8346</v>
      </c>
      <c r="T1590" t="s">
        <v>8352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 t="shared" si="72"/>
        <v>42286.984791666662</v>
      </c>
      <c r="K1591">
        <v>1441841886</v>
      </c>
      <c r="L1591" s="15">
        <f t="shared" si="73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74"/>
        <v>0</v>
      </c>
      <c r="S1591" t="s">
        <v>8346</v>
      </c>
      <c r="T1591" t="s">
        <v>8352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 t="shared" si="72"/>
        <v>42270.857222222221</v>
      </c>
      <c r="K1592">
        <v>1440448464</v>
      </c>
      <c r="L1592" s="15">
        <f t="shared" si="73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74"/>
        <v>1.7000000000000002</v>
      </c>
      <c r="S1592" t="s">
        <v>8346</v>
      </c>
      <c r="T1592" t="s">
        <v>8352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 t="shared" si="72"/>
        <v>42463.68450231482</v>
      </c>
      <c r="K1593">
        <v>1457112341</v>
      </c>
      <c r="L1593" s="15">
        <f t="shared" si="73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74"/>
        <v>29.228571428571428</v>
      </c>
      <c r="S1593" t="s">
        <v>8346</v>
      </c>
      <c r="T1593" t="s">
        <v>8352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 t="shared" si="72"/>
        <v>42091.031076388885</v>
      </c>
      <c r="K1594">
        <v>1423619085</v>
      </c>
      <c r="L1594" s="15">
        <f t="shared" si="73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74"/>
        <v>0</v>
      </c>
      <c r="S1594" t="s">
        <v>8346</v>
      </c>
      <c r="T1594" t="s">
        <v>8352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 t="shared" si="72"/>
        <v>42063.845543981486</v>
      </c>
      <c r="K1595">
        <v>1422562655</v>
      </c>
      <c r="L1595" s="15">
        <f t="shared" si="73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74"/>
        <v>1.3636363636363637E-2</v>
      </c>
      <c r="S1595" t="s">
        <v>8346</v>
      </c>
      <c r="T1595" t="s">
        <v>8352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 t="shared" si="72"/>
        <v>42505.681249999994</v>
      </c>
      <c r="K1596">
        <v>1458147982</v>
      </c>
      <c r="L1596" s="15">
        <f t="shared" si="73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74"/>
        <v>20.5</v>
      </c>
      <c r="S1596" t="s">
        <v>8346</v>
      </c>
      <c r="T1596" t="s">
        <v>8352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 t="shared" si="72"/>
        <v>41808.842361111114</v>
      </c>
      <c r="K1597">
        <v>1400634728</v>
      </c>
      <c r="L1597" s="15">
        <f t="shared" si="73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74"/>
        <v>0.27999999999999997</v>
      </c>
      <c r="S1597" t="s">
        <v>8346</v>
      </c>
      <c r="T1597" t="s">
        <v>8352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 t="shared" si="72"/>
        <v>41986.471863425926</v>
      </c>
      <c r="K1598">
        <v>1414577969</v>
      </c>
      <c r="L1598" s="15">
        <f t="shared" si="73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74"/>
        <v>2.3076923076923079</v>
      </c>
      <c r="S1598" t="s">
        <v>8346</v>
      </c>
      <c r="T1598" t="s">
        <v>8352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 t="shared" si="72"/>
        <v>42633.354131944448</v>
      </c>
      <c r="K1599">
        <v>1471768197</v>
      </c>
      <c r="L1599" s="15">
        <f t="shared" si="73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74"/>
        <v>0</v>
      </c>
      <c r="S1599" t="s">
        <v>8346</v>
      </c>
      <c r="T1599" t="s">
        <v>8352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 t="shared" si="72"/>
        <v>42211.667337962965</v>
      </c>
      <c r="K1600">
        <v>1432742458</v>
      </c>
      <c r="L1600" s="15">
        <f t="shared" si="73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74"/>
        <v>0.125</v>
      </c>
      <c r="S1600" t="s">
        <v>8346</v>
      </c>
      <c r="T1600" t="s">
        <v>8352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 t="shared" si="72"/>
        <v>42468.497407407413</v>
      </c>
      <c r="K1601">
        <v>1457528176</v>
      </c>
      <c r="L1601" s="15">
        <f t="shared" si="73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74"/>
        <v>0</v>
      </c>
      <c r="S1601" t="s">
        <v>8346</v>
      </c>
      <c r="T1601" t="s">
        <v>8352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 t="shared" si="72"/>
        <v>41835.21597222222</v>
      </c>
      <c r="K1602">
        <v>1401585752</v>
      </c>
      <c r="L1602" s="15">
        <f t="shared" si="73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74"/>
        <v>7.3400000000000007</v>
      </c>
      <c r="S1602" t="s">
        <v>8346</v>
      </c>
      <c r="T1602" t="s">
        <v>8352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 t="shared" ref="J1603:J1666" si="75">(((I1603/60)/60)/24)+DATE(1970,1,1)</f>
        <v>40668.092974537038</v>
      </c>
      <c r="K1603">
        <v>1301969633</v>
      </c>
      <c r="L1603" s="15">
        <f t="shared" ref="L1603:L1666" si="7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si="74"/>
        <v>108.2492</v>
      </c>
      <c r="S1603" t="s">
        <v>8341</v>
      </c>
      <c r="T1603" t="s">
        <v>8310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 t="shared" si="75"/>
        <v>40830.958333333336</v>
      </c>
      <c r="K1604">
        <v>1314947317</v>
      </c>
      <c r="L1604" s="15">
        <f t="shared" si="7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ref="Q1604:Q1667" si="77">(E1604/D1604)*100</f>
        <v>100.16666666666667</v>
      </c>
      <c r="S1604" t="s">
        <v>8341</v>
      </c>
      <c r="T1604" t="s">
        <v>8310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 t="shared" si="75"/>
        <v>40936.169664351852</v>
      </c>
      <c r="K1605">
        <v>1322539459</v>
      </c>
      <c r="L1605" s="15">
        <f t="shared" si="7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77"/>
        <v>100.03299999999999</v>
      </c>
      <c r="S1605" t="s">
        <v>8341</v>
      </c>
      <c r="T1605" t="s">
        <v>8310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 t="shared" si="75"/>
        <v>40985.80364583333</v>
      </c>
      <c r="K1606">
        <v>1328559435</v>
      </c>
      <c r="L1606" s="15">
        <f t="shared" si="7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77"/>
        <v>122.10714285714286</v>
      </c>
      <c r="S1606" t="s">
        <v>8341</v>
      </c>
      <c r="T1606" t="s">
        <v>8310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 t="shared" si="75"/>
        <v>40756.291666666664</v>
      </c>
      <c r="K1607">
        <v>1311380313</v>
      </c>
      <c r="L1607" s="15">
        <f t="shared" si="7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77"/>
        <v>100.69333333333334</v>
      </c>
      <c r="S1607" t="s">
        <v>8341</v>
      </c>
      <c r="T1607" t="s">
        <v>8310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 t="shared" si="75"/>
        <v>40626.069884259261</v>
      </c>
      <c r="K1608">
        <v>1293158438</v>
      </c>
      <c r="L1608" s="15">
        <f t="shared" si="7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77"/>
        <v>101.004125</v>
      </c>
      <c r="S1608" t="s">
        <v>8341</v>
      </c>
      <c r="T1608" t="s">
        <v>8310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 t="shared" si="75"/>
        <v>41074.80846064815</v>
      </c>
      <c r="K1609">
        <v>1337887451</v>
      </c>
      <c r="L1609" s="15">
        <f t="shared" si="7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77"/>
        <v>145.11000000000001</v>
      </c>
      <c r="S1609" t="s">
        <v>8341</v>
      </c>
      <c r="T1609" t="s">
        <v>8310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 t="shared" si="75"/>
        <v>41640.226388888892</v>
      </c>
      <c r="K1610">
        <v>1385754986</v>
      </c>
      <c r="L1610" s="15">
        <f t="shared" si="7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77"/>
        <v>101.25</v>
      </c>
      <c r="S1610" t="s">
        <v>8341</v>
      </c>
      <c r="T1610" t="s">
        <v>8310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 t="shared" si="75"/>
        <v>40849.333333333336</v>
      </c>
      <c r="K1611">
        <v>1315612909</v>
      </c>
      <c r="L1611" s="15">
        <f t="shared" si="7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77"/>
        <v>118.33333333333333</v>
      </c>
      <c r="S1611" t="s">
        <v>8341</v>
      </c>
      <c r="T1611" t="s">
        <v>8310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 t="shared" si="75"/>
        <v>41258.924884259257</v>
      </c>
      <c r="K1612">
        <v>1353017510</v>
      </c>
      <c r="L1612" s="15">
        <f t="shared" si="7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77"/>
        <v>271.85000000000002</v>
      </c>
      <c r="S1612" t="s">
        <v>8341</v>
      </c>
      <c r="T1612" t="s">
        <v>8310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 t="shared" si="75"/>
        <v>41430.00037037037</v>
      </c>
      <c r="K1613">
        <v>1368576032</v>
      </c>
      <c r="L1613" s="15">
        <f t="shared" si="7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77"/>
        <v>125.125</v>
      </c>
      <c r="S1613" t="s">
        <v>8341</v>
      </c>
      <c r="T1613" t="s">
        <v>8310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 t="shared" si="75"/>
        <v>41276.874814814815</v>
      </c>
      <c r="K1614">
        <v>1354568384</v>
      </c>
      <c r="L1614" s="15">
        <f t="shared" si="7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77"/>
        <v>110.00000000000001</v>
      </c>
      <c r="S1614" t="s">
        <v>8341</v>
      </c>
      <c r="T1614" t="s">
        <v>8310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 t="shared" si="75"/>
        <v>41112.069467592592</v>
      </c>
      <c r="K1615">
        <v>1340329202</v>
      </c>
      <c r="L1615" s="15">
        <f t="shared" si="7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77"/>
        <v>101.49999999999999</v>
      </c>
      <c r="S1615" t="s">
        <v>8341</v>
      </c>
      <c r="T1615" t="s">
        <v>8310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 t="shared" si="75"/>
        <v>41854.708333333336</v>
      </c>
      <c r="K1616">
        <v>1401924769</v>
      </c>
      <c r="L1616" s="15">
        <f t="shared" si="7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77"/>
        <v>102.69999999999999</v>
      </c>
      <c r="S1616" t="s">
        <v>8341</v>
      </c>
      <c r="T1616" t="s">
        <v>8310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 t="shared" si="75"/>
        <v>40890.092546296299</v>
      </c>
      <c r="K1617">
        <v>1319850796</v>
      </c>
      <c r="L1617" s="15">
        <f t="shared" si="7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77"/>
        <v>114.12500000000001</v>
      </c>
      <c r="S1617" t="s">
        <v>8341</v>
      </c>
      <c r="T1617" t="s">
        <v>8310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 t="shared" si="75"/>
        <v>41235.916666666664</v>
      </c>
      <c r="K1618">
        <v>1350061821</v>
      </c>
      <c r="L1618" s="15">
        <f t="shared" si="7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77"/>
        <v>104.2</v>
      </c>
      <c r="S1618" t="s">
        <v>8341</v>
      </c>
      <c r="T1618" t="s">
        <v>8310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 t="shared" si="75"/>
        <v>41579.791666666664</v>
      </c>
      <c r="K1619">
        <v>1380470188</v>
      </c>
      <c r="L1619" s="15">
        <f t="shared" si="7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77"/>
        <v>145.85714285714286</v>
      </c>
      <c r="S1619" t="s">
        <v>8341</v>
      </c>
      <c r="T1619" t="s">
        <v>8310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 t="shared" si="75"/>
        <v>41341.654340277775</v>
      </c>
      <c r="K1620">
        <v>1359301335</v>
      </c>
      <c r="L1620" s="15">
        <f t="shared" si="7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77"/>
        <v>105.06666666666666</v>
      </c>
      <c r="S1620" t="s">
        <v>8341</v>
      </c>
      <c r="T1620" t="s">
        <v>8310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 t="shared" si="75"/>
        <v>41897.18618055556</v>
      </c>
      <c r="K1621">
        <v>1408940886</v>
      </c>
      <c r="L1621" s="15">
        <f t="shared" si="7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77"/>
        <v>133.33333333333331</v>
      </c>
      <c r="S1621" t="s">
        <v>8341</v>
      </c>
      <c r="T1621" t="s">
        <v>8310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 t="shared" si="75"/>
        <v>41328.339583333334</v>
      </c>
      <c r="K1622">
        <v>1361002140</v>
      </c>
      <c r="L1622" s="15">
        <f t="shared" si="7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77"/>
        <v>112.99999999999999</v>
      </c>
      <c r="S1622" t="s">
        <v>8341</v>
      </c>
      <c r="T1622" t="s">
        <v>8310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 t="shared" si="75"/>
        <v>41057.165972222225</v>
      </c>
      <c r="K1623">
        <v>1333550015</v>
      </c>
      <c r="L1623" s="15">
        <f t="shared" si="7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77"/>
        <v>121.2</v>
      </c>
      <c r="S1623" t="s">
        <v>8341</v>
      </c>
      <c r="T1623" t="s">
        <v>8310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 t="shared" si="75"/>
        <v>41990.332638888889</v>
      </c>
      <c r="K1624">
        <v>1415343874</v>
      </c>
      <c r="L1624" s="15">
        <f t="shared" si="7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77"/>
        <v>101.72463768115942</v>
      </c>
      <c r="S1624" t="s">
        <v>8341</v>
      </c>
      <c r="T1624" t="s">
        <v>8310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 t="shared" si="75"/>
        <v>41513.688530092593</v>
      </c>
      <c r="K1625">
        <v>1372437089</v>
      </c>
      <c r="L1625" s="15">
        <f t="shared" si="7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77"/>
        <v>101.06666666666666</v>
      </c>
      <c r="S1625" t="s">
        <v>8341</v>
      </c>
      <c r="T1625" t="s">
        <v>8310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 t="shared" si="75"/>
        <v>41283.367303240739</v>
      </c>
      <c r="K1626">
        <v>1354265335</v>
      </c>
      <c r="L1626" s="15">
        <f t="shared" si="7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77"/>
        <v>118</v>
      </c>
      <c r="S1626" t="s">
        <v>8341</v>
      </c>
      <c r="T1626" t="s">
        <v>8310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 t="shared" si="75"/>
        <v>41163.699687500004</v>
      </c>
      <c r="K1627">
        <v>1344962853</v>
      </c>
      <c r="L1627" s="15">
        <f t="shared" si="7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77"/>
        <v>155.33333333333331</v>
      </c>
      <c r="S1627" t="s">
        <v>8341</v>
      </c>
      <c r="T1627" t="s">
        <v>8310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 t="shared" si="75"/>
        <v>41609.889664351853</v>
      </c>
      <c r="K1628">
        <v>1383337267</v>
      </c>
      <c r="L1628" s="15">
        <f t="shared" si="7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77"/>
        <v>101.18750000000001</v>
      </c>
      <c r="S1628" t="s">
        <v>8341</v>
      </c>
      <c r="T1628" t="s">
        <v>8310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 t="shared" si="75"/>
        <v>41239.207638888889</v>
      </c>
      <c r="K1629">
        <v>1351011489</v>
      </c>
      <c r="L1629" s="15">
        <f t="shared" si="7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77"/>
        <v>117</v>
      </c>
      <c r="S1629" t="s">
        <v>8341</v>
      </c>
      <c r="T1629" t="s">
        <v>8310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 t="shared" si="75"/>
        <v>41807.737060185187</v>
      </c>
      <c r="K1630">
        <v>1400175682</v>
      </c>
      <c r="L1630" s="15">
        <f t="shared" si="7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77"/>
        <v>100.925</v>
      </c>
      <c r="S1630" t="s">
        <v>8341</v>
      </c>
      <c r="T1630" t="s">
        <v>8310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 t="shared" si="75"/>
        <v>41690.867280092592</v>
      </c>
      <c r="K1631">
        <v>1389041333</v>
      </c>
      <c r="L1631" s="15">
        <f t="shared" si="7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77"/>
        <v>103.66666666666666</v>
      </c>
      <c r="S1631" t="s">
        <v>8341</v>
      </c>
      <c r="T1631" t="s">
        <v>8310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 t="shared" si="75"/>
        <v>40970.290972222225</v>
      </c>
      <c r="K1632">
        <v>1328040375</v>
      </c>
      <c r="L1632" s="15">
        <f t="shared" si="7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77"/>
        <v>265.25</v>
      </c>
      <c r="S1632" t="s">
        <v>8341</v>
      </c>
      <c r="T1632" t="s">
        <v>8310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 t="shared" si="75"/>
        <v>41194.859502314815</v>
      </c>
      <c r="K1633">
        <v>1347482261</v>
      </c>
      <c r="L1633" s="15">
        <f t="shared" si="7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77"/>
        <v>155.91</v>
      </c>
      <c r="S1633" t="s">
        <v>8341</v>
      </c>
      <c r="T1633" t="s">
        <v>8310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 t="shared" si="75"/>
        <v>40810.340902777774</v>
      </c>
      <c r="K1634">
        <v>1311667854</v>
      </c>
      <c r="L1634" s="15">
        <f t="shared" si="7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77"/>
        <v>101.62500000000001</v>
      </c>
      <c r="S1634" t="s">
        <v>8341</v>
      </c>
      <c r="T1634" t="s">
        <v>8310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 t="shared" si="75"/>
        <v>40924.208333333336</v>
      </c>
      <c r="K1635">
        <v>1324329156</v>
      </c>
      <c r="L1635" s="15">
        <f t="shared" si="7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77"/>
        <v>100</v>
      </c>
      <c r="S1635" t="s">
        <v>8341</v>
      </c>
      <c r="T1635" t="s">
        <v>8310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 t="shared" si="75"/>
        <v>40696.249305555553</v>
      </c>
      <c r="K1636">
        <v>1303706001</v>
      </c>
      <c r="L1636" s="15">
        <f t="shared" si="7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77"/>
        <v>100.49999999999999</v>
      </c>
      <c r="S1636" t="s">
        <v>8341</v>
      </c>
      <c r="T1636" t="s">
        <v>8310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 t="shared" si="75"/>
        <v>42562.868761574078</v>
      </c>
      <c r="K1637">
        <v>1463086261</v>
      </c>
      <c r="L1637" s="15">
        <f t="shared" si="7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77"/>
        <v>125.29999999999998</v>
      </c>
      <c r="S1637" t="s">
        <v>8341</v>
      </c>
      <c r="T1637" t="s">
        <v>8310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 t="shared" si="75"/>
        <v>40706.166666666664</v>
      </c>
      <c r="K1638">
        <v>1304129088</v>
      </c>
      <c r="L1638" s="15">
        <f t="shared" si="7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77"/>
        <v>103.55555555555556</v>
      </c>
      <c r="S1638" t="s">
        <v>8341</v>
      </c>
      <c r="T1638" t="s">
        <v>8310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 t="shared" si="75"/>
        <v>40178.98541666667</v>
      </c>
      <c r="K1639">
        <v>1257444140</v>
      </c>
      <c r="L1639" s="15">
        <f t="shared" si="7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77"/>
        <v>103.8</v>
      </c>
      <c r="S1639" t="s">
        <v>8341</v>
      </c>
      <c r="T1639" t="s">
        <v>8310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 t="shared" si="75"/>
        <v>41333.892361111109</v>
      </c>
      <c r="K1640">
        <v>1358180968</v>
      </c>
      <c r="L1640" s="15">
        <f t="shared" si="7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77"/>
        <v>105</v>
      </c>
      <c r="S1640" t="s">
        <v>8341</v>
      </c>
      <c r="T1640" t="s">
        <v>8310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 t="shared" si="75"/>
        <v>40971.652372685188</v>
      </c>
      <c r="K1641">
        <v>1328197165</v>
      </c>
      <c r="L1641" s="15">
        <f t="shared" si="7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77"/>
        <v>100</v>
      </c>
      <c r="S1641" t="s">
        <v>8341</v>
      </c>
      <c r="T1641" t="s">
        <v>8310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 t="shared" si="75"/>
        <v>40393.082638888889</v>
      </c>
      <c r="K1642">
        <v>1279603955</v>
      </c>
      <c r="L1642" s="15">
        <f t="shared" si="7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77"/>
        <v>169.86</v>
      </c>
      <c r="S1642" t="s">
        <v>8341</v>
      </c>
      <c r="T1642" t="s">
        <v>8310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 t="shared" si="75"/>
        <v>41992.596574074079</v>
      </c>
      <c r="K1643">
        <v>1416406744</v>
      </c>
      <c r="L1643" s="15">
        <f t="shared" si="7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77"/>
        <v>101.4</v>
      </c>
      <c r="S1643" t="s">
        <v>8341</v>
      </c>
      <c r="T1643" t="s">
        <v>8319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 t="shared" si="75"/>
        <v>40708.024618055555</v>
      </c>
      <c r="K1644">
        <v>1306283727</v>
      </c>
      <c r="L1644" s="15">
        <f t="shared" si="7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77"/>
        <v>100</v>
      </c>
      <c r="S1644" t="s">
        <v>8341</v>
      </c>
      <c r="T1644" t="s">
        <v>8319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 t="shared" si="75"/>
        <v>41176.824212962965</v>
      </c>
      <c r="K1645">
        <v>1345924012</v>
      </c>
      <c r="L1645" s="15">
        <f t="shared" si="7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77"/>
        <v>124.70000000000002</v>
      </c>
      <c r="S1645" t="s">
        <v>8341</v>
      </c>
      <c r="T1645" t="s">
        <v>8319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 t="shared" si="75"/>
        <v>41235.101388888892</v>
      </c>
      <c r="K1646">
        <v>1348363560</v>
      </c>
      <c r="L1646" s="15">
        <f t="shared" si="7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77"/>
        <v>109.5</v>
      </c>
      <c r="S1646" t="s">
        <v>8341</v>
      </c>
      <c r="T1646" t="s">
        <v>8319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 t="shared" si="75"/>
        <v>41535.617361111108</v>
      </c>
      <c r="K1647">
        <v>1378306140</v>
      </c>
      <c r="L1647" s="15">
        <f t="shared" si="7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77"/>
        <v>110.80000000000001</v>
      </c>
      <c r="S1647" t="s">
        <v>8341</v>
      </c>
      <c r="T1647" t="s">
        <v>8319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 t="shared" si="75"/>
        <v>41865.757638888892</v>
      </c>
      <c r="K1648">
        <v>1405248503</v>
      </c>
      <c r="L1648" s="15">
        <f t="shared" si="7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77"/>
        <v>110.2</v>
      </c>
      <c r="S1648" t="s">
        <v>8341</v>
      </c>
      <c r="T1648" t="s">
        <v>8319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 t="shared" si="75"/>
        <v>41069.409456018519</v>
      </c>
      <c r="K1649">
        <v>1336643377</v>
      </c>
      <c r="L1649" s="15">
        <f t="shared" si="7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77"/>
        <v>104.71999999999998</v>
      </c>
      <c r="S1649" t="s">
        <v>8341</v>
      </c>
      <c r="T1649" t="s">
        <v>8319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 t="shared" si="75"/>
        <v>40622.662986111114</v>
      </c>
      <c r="K1650">
        <v>1298048082</v>
      </c>
      <c r="L1650" s="15">
        <f t="shared" si="7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77"/>
        <v>125.26086956521738</v>
      </c>
      <c r="S1650" t="s">
        <v>8341</v>
      </c>
      <c r="T1650" t="s">
        <v>8319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 t="shared" si="75"/>
        <v>41782.684664351851</v>
      </c>
      <c r="K1651">
        <v>1396974355</v>
      </c>
      <c r="L1651" s="15">
        <f t="shared" si="7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77"/>
        <v>100.58763157894737</v>
      </c>
      <c r="S1651" t="s">
        <v>8341</v>
      </c>
      <c r="T1651" t="s">
        <v>8319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 t="shared" si="75"/>
        <v>41556.435613425929</v>
      </c>
      <c r="K1652">
        <v>1378722437</v>
      </c>
      <c r="L1652" s="15">
        <f t="shared" si="7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77"/>
        <v>141.55000000000001</v>
      </c>
      <c r="S1652" t="s">
        <v>8341</v>
      </c>
      <c r="T1652" t="s">
        <v>8319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 t="shared" si="75"/>
        <v>40659.290972222225</v>
      </c>
      <c r="K1653">
        <v>1300916220</v>
      </c>
      <c r="L1653" s="15">
        <f t="shared" si="7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77"/>
        <v>100.75</v>
      </c>
      <c r="S1653" t="s">
        <v>8341</v>
      </c>
      <c r="T1653" t="s">
        <v>8319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 t="shared" si="75"/>
        <v>41602.534641203703</v>
      </c>
      <c r="K1654">
        <v>1382701793</v>
      </c>
      <c r="L1654" s="15">
        <f t="shared" si="7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77"/>
        <v>100.66666666666666</v>
      </c>
      <c r="S1654" t="s">
        <v>8341</v>
      </c>
      <c r="T1654" t="s">
        <v>8319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 t="shared" si="75"/>
        <v>40657.834444444445</v>
      </c>
      <c r="K1655">
        <v>1300996896</v>
      </c>
      <c r="L1655" s="15">
        <f t="shared" si="7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77"/>
        <v>174.2304</v>
      </c>
      <c r="S1655" t="s">
        <v>8341</v>
      </c>
      <c r="T1655" t="s">
        <v>8319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 t="shared" si="75"/>
        <v>41017.890740740739</v>
      </c>
      <c r="K1656">
        <v>1332192160</v>
      </c>
      <c r="L1656" s="15">
        <f t="shared" si="7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77"/>
        <v>119.90909090909089</v>
      </c>
      <c r="S1656" t="s">
        <v>8341</v>
      </c>
      <c r="T1656" t="s">
        <v>8319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 t="shared" si="75"/>
        <v>41004.750231481477</v>
      </c>
      <c r="K1657">
        <v>1331060420</v>
      </c>
      <c r="L1657" s="15">
        <f t="shared" si="7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77"/>
        <v>142.86666666666667</v>
      </c>
      <c r="S1657" t="s">
        <v>8341</v>
      </c>
      <c r="T1657" t="s">
        <v>8319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 t="shared" si="75"/>
        <v>41256.928842592592</v>
      </c>
      <c r="K1658">
        <v>1352845052</v>
      </c>
      <c r="L1658" s="15">
        <f t="shared" si="7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77"/>
        <v>100.33493333333334</v>
      </c>
      <c r="S1658" t="s">
        <v>8341</v>
      </c>
      <c r="T1658" t="s">
        <v>8319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 t="shared" si="75"/>
        <v>41053.782037037039</v>
      </c>
      <c r="K1659">
        <v>1335293168</v>
      </c>
      <c r="L1659" s="15">
        <f t="shared" si="7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77"/>
        <v>104.93380000000001</v>
      </c>
      <c r="S1659" t="s">
        <v>8341</v>
      </c>
      <c r="T1659" t="s">
        <v>8319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 t="shared" si="75"/>
        <v>41261.597222222219</v>
      </c>
      <c r="K1660">
        <v>1352524767</v>
      </c>
      <c r="L1660" s="15">
        <f t="shared" si="7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77"/>
        <v>132.23333333333335</v>
      </c>
      <c r="S1660" t="s">
        <v>8341</v>
      </c>
      <c r="T1660" t="s">
        <v>8319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 t="shared" si="75"/>
        <v>41625.5</v>
      </c>
      <c r="K1661">
        <v>1384811721</v>
      </c>
      <c r="L1661" s="15">
        <f t="shared" si="7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77"/>
        <v>112.79999999999998</v>
      </c>
      <c r="S1661" t="s">
        <v>8341</v>
      </c>
      <c r="T1661" t="s">
        <v>8319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 t="shared" si="75"/>
        <v>42490.915972222225</v>
      </c>
      <c r="K1662">
        <v>1459355950</v>
      </c>
      <c r="L1662" s="15">
        <f t="shared" si="7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77"/>
        <v>1253.75</v>
      </c>
      <c r="S1662" t="s">
        <v>8341</v>
      </c>
      <c r="T1662" t="s">
        <v>8319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 t="shared" si="75"/>
        <v>42386.875</v>
      </c>
      <c r="K1663">
        <v>1449359831</v>
      </c>
      <c r="L1663" s="15">
        <f t="shared" si="7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77"/>
        <v>102.50632911392405</v>
      </c>
      <c r="S1663" t="s">
        <v>8341</v>
      </c>
      <c r="T1663" t="s">
        <v>8319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 t="shared" si="75"/>
        <v>40908.239999999998</v>
      </c>
      <c r="K1664">
        <v>1320122736</v>
      </c>
      <c r="L1664" s="15">
        <f t="shared" si="7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77"/>
        <v>102.6375</v>
      </c>
      <c r="S1664" t="s">
        <v>8341</v>
      </c>
      <c r="T1664" t="s">
        <v>8319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 t="shared" si="75"/>
        <v>42036.02207175926</v>
      </c>
      <c r="K1665">
        <v>1420158707</v>
      </c>
      <c r="L1665" s="15">
        <f t="shared" si="7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77"/>
        <v>108</v>
      </c>
      <c r="S1665" t="s">
        <v>8341</v>
      </c>
      <c r="T1665" t="s">
        <v>8319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 t="shared" si="75"/>
        <v>40984.165972222225</v>
      </c>
      <c r="K1666">
        <v>1328033818</v>
      </c>
      <c r="L1666" s="15">
        <f t="shared" si="7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77"/>
        <v>122.40879999999999</v>
      </c>
      <c r="S1666" t="s">
        <v>8341</v>
      </c>
      <c r="T1666" t="s">
        <v>8319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 t="shared" ref="J1667:J1730" si="78">(((I1667/60)/60)/24)+DATE(1970,1,1)</f>
        <v>40596.125</v>
      </c>
      <c r="K1667">
        <v>1295624113</v>
      </c>
      <c r="L1667" s="15">
        <f t="shared" ref="L1667:L1730" si="7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si="77"/>
        <v>119.45714285714286</v>
      </c>
      <c r="S1667" t="s">
        <v>8341</v>
      </c>
      <c r="T1667" t="s">
        <v>8319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 t="shared" si="78"/>
        <v>41361.211493055554</v>
      </c>
      <c r="K1668">
        <v>1361858673</v>
      </c>
      <c r="L1668" s="15">
        <f t="shared" si="7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ref="Q1668:Q1731" si="80">(E1668/D1668)*100</f>
        <v>160.88</v>
      </c>
      <c r="S1668" t="s">
        <v>8341</v>
      </c>
      <c r="T1668" t="s">
        <v>8319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 t="shared" si="78"/>
        <v>41709.290972222225</v>
      </c>
      <c r="K1669">
        <v>1392169298</v>
      </c>
      <c r="L1669" s="15">
        <f t="shared" si="7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80"/>
        <v>126.85294117647059</v>
      </c>
      <c r="S1669" t="s">
        <v>8341</v>
      </c>
      <c r="T1669" t="s">
        <v>8319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 t="shared" si="78"/>
        <v>40875.191423611112</v>
      </c>
      <c r="K1670">
        <v>1319859339</v>
      </c>
      <c r="L1670" s="15">
        <f t="shared" si="7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80"/>
        <v>102.6375</v>
      </c>
      <c r="S1670" t="s">
        <v>8341</v>
      </c>
      <c r="T1670" t="s">
        <v>8319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 t="shared" si="78"/>
        <v>42521.885138888887</v>
      </c>
      <c r="K1671">
        <v>1459545276</v>
      </c>
      <c r="L1671" s="15">
        <f t="shared" si="7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80"/>
        <v>139.75</v>
      </c>
      <c r="S1671" t="s">
        <v>8341</v>
      </c>
      <c r="T1671" t="s">
        <v>8319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 t="shared" si="78"/>
        <v>40364.166666666664</v>
      </c>
      <c r="K1672">
        <v>1273961999</v>
      </c>
      <c r="L1672" s="15">
        <f t="shared" si="7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80"/>
        <v>102.60000000000001</v>
      </c>
      <c r="S1672" t="s">
        <v>8341</v>
      </c>
      <c r="T1672" t="s">
        <v>8319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 t="shared" si="78"/>
        <v>42583.54414351852</v>
      </c>
      <c r="K1673">
        <v>1467464614</v>
      </c>
      <c r="L1673" s="15">
        <f t="shared" si="7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80"/>
        <v>100.67349999999999</v>
      </c>
      <c r="S1673" t="s">
        <v>8341</v>
      </c>
      <c r="T1673" t="s">
        <v>8319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 t="shared" si="78"/>
        <v>41064.656597222223</v>
      </c>
      <c r="K1674">
        <v>1336232730</v>
      </c>
      <c r="L1674" s="15">
        <f t="shared" si="7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80"/>
        <v>112.94117647058823</v>
      </c>
      <c r="S1674" t="s">
        <v>8341</v>
      </c>
      <c r="T1674" t="s">
        <v>8319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 t="shared" si="78"/>
        <v>42069.878379629634</v>
      </c>
      <c r="K1675">
        <v>1423083892</v>
      </c>
      <c r="L1675" s="15">
        <f t="shared" si="7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80"/>
        <v>128.09523809523807</v>
      </c>
      <c r="S1675" t="s">
        <v>8341</v>
      </c>
      <c r="T1675" t="s">
        <v>8319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 t="shared" si="78"/>
        <v>42600.290972222225</v>
      </c>
      <c r="K1676">
        <v>1468852306</v>
      </c>
      <c r="L1676" s="15">
        <f t="shared" si="7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80"/>
        <v>201.7</v>
      </c>
      <c r="S1676" t="s">
        <v>8341</v>
      </c>
      <c r="T1676" t="s">
        <v>8319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 t="shared" si="78"/>
        <v>40832.918749999997</v>
      </c>
      <c r="K1677">
        <v>1316194540</v>
      </c>
      <c r="L1677" s="15">
        <f t="shared" si="7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80"/>
        <v>137.416</v>
      </c>
      <c r="S1677" t="s">
        <v>8341</v>
      </c>
      <c r="T1677" t="s">
        <v>8319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 t="shared" si="78"/>
        <v>41020.165972222225</v>
      </c>
      <c r="K1678">
        <v>1330968347</v>
      </c>
      <c r="L1678" s="15">
        <f t="shared" si="7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80"/>
        <v>115.33333333333333</v>
      </c>
      <c r="S1678" t="s">
        <v>8341</v>
      </c>
      <c r="T1678" t="s">
        <v>8319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 t="shared" si="78"/>
        <v>42476.249305555553</v>
      </c>
      <c r="K1679">
        <v>1455615976</v>
      </c>
      <c r="L1679" s="15">
        <f t="shared" si="7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80"/>
        <v>111.66666666666667</v>
      </c>
      <c r="S1679" t="s">
        <v>8341</v>
      </c>
      <c r="T1679" t="s">
        <v>8319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 t="shared" si="78"/>
        <v>41676.854988425926</v>
      </c>
      <c r="K1680">
        <v>1390509071</v>
      </c>
      <c r="L1680" s="15">
        <f t="shared" si="7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80"/>
        <v>118.39999999999999</v>
      </c>
      <c r="S1680" t="s">
        <v>8341</v>
      </c>
      <c r="T1680" t="s">
        <v>8319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 t="shared" si="78"/>
        <v>40746.068807870368</v>
      </c>
      <c r="K1681">
        <v>1309311545</v>
      </c>
      <c r="L1681" s="15">
        <f t="shared" si="7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80"/>
        <v>175</v>
      </c>
      <c r="S1681" t="s">
        <v>8341</v>
      </c>
      <c r="T1681" t="s">
        <v>8319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 t="shared" si="78"/>
        <v>41832.757719907408</v>
      </c>
      <c r="K1682">
        <v>1402596667</v>
      </c>
      <c r="L1682" s="15">
        <f t="shared" si="7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80"/>
        <v>117.5</v>
      </c>
      <c r="S1682" t="s">
        <v>8341</v>
      </c>
      <c r="T1682" t="s">
        <v>8319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 t="shared" si="78"/>
        <v>42823.083333333328</v>
      </c>
      <c r="K1683">
        <v>1486522484</v>
      </c>
      <c r="L1683" s="15">
        <f t="shared" si="7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80"/>
        <v>101.42212307692309</v>
      </c>
      <c r="S1683" t="s">
        <v>8341</v>
      </c>
      <c r="T1683" t="s">
        <v>8320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 t="shared" si="78"/>
        <v>42839.171990740739</v>
      </c>
      <c r="K1684">
        <v>1486962460</v>
      </c>
      <c r="L1684" s="15">
        <f t="shared" si="7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80"/>
        <v>0</v>
      </c>
      <c r="S1684" t="s">
        <v>8341</v>
      </c>
      <c r="T1684" t="s">
        <v>8320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 t="shared" si="78"/>
        <v>42832.781689814816</v>
      </c>
      <c r="K1685">
        <v>1489517138</v>
      </c>
      <c r="L1685" s="15">
        <f t="shared" si="7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80"/>
        <v>21.714285714285715</v>
      </c>
      <c r="S1685" t="s">
        <v>8341</v>
      </c>
      <c r="T1685" t="s">
        <v>8320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 t="shared" si="78"/>
        <v>42811.773622685185</v>
      </c>
      <c r="K1686">
        <v>1487360041</v>
      </c>
      <c r="L1686" s="15">
        <f t="shared" si="7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80"/>
        <v>109.125</v>
      </c>
      <c r="S1686" t="s">
        <v>8341</v>
      </c>
      <c r="T1686" t="s">
        <v>8320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 t="shared" si="78"/>
        <v>42818.208599537036</v>
      </c>
      <c r="K1687">
        <v>1487743223</v>
      </c>
      <c r="L1687" s="15">
        <f t="shared" si="7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80"/>
        <v>102.85714285714285</v>
      </c>
      <c r="S1687" t="s">
        <v>8341</v>
      </c>
      <c r="T1687" t="s">
        <v>8320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 t="shared" si="78"/>
        <v>42852.802303240736</v>
      </c>
      <c r="K1688">
        <v>1488140119</v>
      </c>
      <c r="L1688" s="15">
        <f t="shared" si="7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80"/>
        <v>0.36</v>
      </c>
      <c r="S1688" t="s">
        <v>8341</v>
      </c>
      <c r="T1688" t="s">
        <v>8320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 t="shared" si="78"/>
        <v>42835.84375</v>
      </c>
      <c r="K1689">
        <v>1488935245</v>
      </c>
      <c r="L1689" s="15">
        <f t="shared" si="7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80"/>
        <v>31.25</v>
      </c>
      <c r="S1689" t="s">
        <v>8341</v>
      </c>
      <c r="T1689" t="s">
        <v>8320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 t="shared" si="78"/>
        <v>42834.492986111116</v>
      </c>
      <c r="K1690">
        <v>1489150194</v>
      </c>
      <c r="L1690" s="15">
        <f t="shared" si="7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80"/>
        <v>44.3</v>
      </c>
      <c r="S1690" t="s">
        <v>8341</v>
      </c>
      <c r="T1690" t="s">
        <v>8320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 t="shared" si="78"/>
        <v>42810.900810185187</v>
      </c>
      <c r="K1691">
        <v>1487111830</v>
      </c>
      <c r="L1691" s="15">
        <f t="shared" si="7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80"/>
        <v>100</v>
      </c>
      <c r="S1691" t="s">
        <v>8341</v>
      </c>
      <c r="T1691" t="s">
        <v>8320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 t="shared" si="78"/>
        <v>42831.389374999999</v>
      </c>
      <c r="K1692">
        <v>1488882042</v>
      </c>
      <c r="L1692" s="15">
        <f t="shared" si="7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80"/>
        <v>25.4</v>
      </c>
      <c r="S1692" t="s">
        <v>8341</v>
      </c>
      <c r="T1692" t="s">
        <v>8320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 t="shared" si="78"/>
        <v>42828.041666666672</v>
      </c>
      <c r="K1693">
        <v>1488387008</v>
      </c>
      <c r="L1693" s="15">
        <f t="shared" si="7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80"/>
        <v>33.473333333333329</v>
      </c>
      <c r="S1693" t="s">
        <v>8341</v>
      </c>
      <c r="T1693" t="s">
        <v>8320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 t="shared" si="78"/>
        <v>42820.999305555553</v>
      </c>
      <c r="K1694">
        <v>1487734667</v>
      </c>
      <c r="L1694" s="15">
        <f t="shared" si="7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80"/>
        <v>47.8</v>
      </c>
      <c r="S1694" t="s">
        <v>8341</v>
      </c>
      <c r="T1694" t="s">
        <v>8320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 t="shared" si="78"/>
        <v>42834.833333333328</v>
      </c>
      <c r="K1695">
        <v>1489097112</v>
      </c>
      <c r="L1695" s="15">
        <f t="shared" si="7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80"/>
        <v>9.3333333333333339</v>
      </c>
      <c r="S1695" t="s">
        <v>8341</v>
      </c>
      <c r="T1695" t="s">
        <v>8320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 t="shared" si="78"/>
        <v>42821.191666666666</v>
      </c>
      <c r="K1696">
        <v>1488038674</v>
      </c>
      <c r="L1696" s="15">
        <f t="shared" si="7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80"/>
        <v>0.05</v>
      </c>
      <c r="S1696" t="s">
        <v>8341</v>
      </c>
      <c r="T1696" t="s">
        <v>8320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 t="shared" si="78"/>
        <v>42835.041666666672</v>
      </c>
      <c r="K1697">
        <v>1488847514</v>
      </c>
      <c r="L1697" s="15">
        <f t="shared" si="7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80"/>
        <v>11.708333333333334</v>
      </c>
      <c r="S1697" t="s">
        <v>8341</v>
      </c>
      <c r="T1697" t="s">
        <v>8320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 t="shared" si="78"/>
        <v>42826.027905092589</v>
      </c>
      <c r="K1698">
        <v>1488418811</v>
      </c>
      <c r="L1698" s="15">
        <f t="shared" si="7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80"/>
        <v>0</v>
      </c>
      <c r="S1698" t="s">
        <v>8341</v>
      </c>
      <c r="T1698" t="s">
        <v>8320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 t="shared" si="78"/>
        <v>42834.991296296299</v>
      </c>
      <c r="K1699">
        <v>1489193248</v>
      </c>
      <c r="L1699" s="15">
        <f t="shared" si="7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80"/>
        <v>20.208000000000002</v>
      </c>
      <c r="S1699" t="s">
        <v>8341</v>
      </c>
      <c r="T1699" t="s">
        <v>8320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 t="shared" si="78"/>
        <v>42820.147916666669</v>
      </c>
      <c r="K1700">
        <v>1488430760</v>
      </c>
      <c r="L1700" s="15">
        <f t="shared" si="7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80"/>
        <v>0</v>
      </c>
      <c r="S1700" t="s">
        <v>8341</v>
      </c>
      <c r="T1700" t="s">
        <v>8320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 t="shared" si="78"/>
        <v>42836.863946759258</v>
      </c>
      <c r="K1701">
        <v>1489351445</v>
      </c>
      <c r="L1701" s="15">
        <f t="shared" si="7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80"/>
        <v>4.2311459353574925</v>
      </c>
      <c r="S1701" t="s">
        <v>8341</v>
      </c>
      <c r="T1701" t="s">
        <v>8320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 t="shared" si="78"/>
        <v>42826.166666666672</v>
      </c>
      <c r="K1702">
        <v>1488418990</v>
      </c>
      <c r="L1702" s="15">
        <f t="shared" si="7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80"/>
        <v>26.06</v>
      </c>
      <c r="S1702" t="s">
        <v>8341</v>
      </c>
      <c r="T1702" t="s">
        <v>8320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 t="shared" si="78"/>
        <v>42019.664409722223</v>
      </c>
      <c r="K1703">
        <v>1418745405</v>
      </c>
      <c r="L1703" s="15">
        <f t="shared" si="7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80"/>
        <v>0.19801980198019803</v>
      </c>
      <c r="S1703" t="s">
        <v>8341</v>
      </c>
      <c r="T1703" t="s">
        <v>8320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 t="shared" si="78"/>
        <v>42093.828125</v>
      </c>
      <c r="K1704">
        <v>1425156750</v>
      </c>
      <c r="L1704" s="15">
        <f t="shared" si="7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80"/>
        <v>6.0606060606060606E-3</v>
      </c>
      <c r="S1704" t="s">
        <v>8341</v>
      </c>
      <c r="T1704" t="s">
        <v>8320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 t="shared" si="78"/>
        <v>42247.281678240746</v>
      </c>
      <c r="K1705">
        <v>1435819537</v>
      </c>
      <c r="L1705" s="15">
        <f t="shared" si="7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80"/>
        <v>1.02</v>
      </c>
      <c r="S1705" t="s">
        <v>8341</v>
      </c>
      <c r="T1705" t="s">
        <v>8320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 t="shared" si="78"/>
        <v>42051.139733796299</v>
      </c>
      <c r="K1706">
        <v>1421464873</v>
      </c>
      <c r="L1706" s="15">
        <f t="shared" si="7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80"/>
        <v>65.100000000000009</v>
      </c>
      <c r="S1706" t="s">
        <v>8341</v>
      </c>
      <c r="T1706" t="s">
        <v>8320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 t="shared" si="78"/>
        <v>42256.666666666672</v>
      </c>
      <c r="K1707">
        <v>1440807846</v>
      </c>
      <c r="L1707" s="15">
        <f t="shared" si="7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80"/>
        <v>0</v>
      </c>
      <c r="S1707" t="s">
        <v>8341</v>
      </c>
      <c r="T1707" t="s">
        <v>8320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 t="shared" si="78"/>
        <v>42239.306388888886</v>
      </c>
      <c r="K1708">
        <v>1435130472</v>
      </c>
      <c r="L1708" s="15">
        <f t="shared" si="7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80"/>
        <v>0</v>
      </c>
      <c r="S1708" t="s">
        <v>8341</v>
      </c>
      <c r="T1708" t="s">
        <v>8320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 t="shared" si="78"/>
        <v>42457.679340277777</v>
      </c>
      <c r="K1709">
        <v>1456593495</v>
      </c>
      <c r="L1709" s="15">
        <f t="shared" si="7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80"/>
        <v>9.74</v>
      </c>
      <c r="S1709" t="s">
        <v>8341</v>
      </c>
      <c r="T1709" t="s">
        <v>8320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 t="shared" si="78"/>
        <v>42491.866967592592</v>
      </c>
      <c r="K1710">
        <v>1458679706</v>
      </c>
      <c r="L1710" s="15">
        <f t="shared" si="7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80"/>
        <v>0</v>
      </c>
      <c r="S1710" t="s">
        <v>8341</v>
      </c>
      <c r="T1710" t="s">
        <v>8320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 t="shared" si="78"/>
        <v>41882.818749999999</v>
      </c>
      <c r="K1711">
        <v>1405949514</v>
      </c>
      <c r="L1711" s="15">
        <f t="shared" si="7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80"/>
        <v>4.8571428571428568</v>
      </c>
      <c r="S1711" t="s">
        <v>8341</v>
      </c>
      <c r="T1711" t="s">
        <v>8320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 t="shared" si="78"/>
        <v>42387.541666666672</v>
      </c>
      <c r="K1712">
        <v>1449151888</v>
      </c>
      <c r="L1712" s="15">
        <f t="shared" si="7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80"/>
        <v>0.67999999999999994</v>
      </c>
      <c r="S1712" t="s">
        <v>8341</v>
      </c>
      <c r="T1712" t="s">
        <v>8320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 t="shared" si="78"/>
        <v>41883.646226851852</v>
      </c>
      <c r="K1713">
        <v>1406907034</v>
      </c>
      <c r="L1713" s="15">
        <f t="shared" si="7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80"/>
        <v>10.5</v>
      </c>
      <c r="S1713" t="s">
        <v>8341</v>
      </c>
      <c r="T1713" t="s">
        <v>8320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 t="shared" si="78"/>
        <v>42185.913807870369</v>
      </c>
      <c r="K1714">
        <v>1430517353</v>
      </c>
      <c r="L1714" s="15">
        <f t="shared" si="7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80"/>
        <v>0</v>
      </c>
      <c r="S1714" t="s">
        <v>8341</v>
      </c>
      <c r="T1714" t="s">
        <v>8320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 t="shared" si="78"/>
        <v>41917.801064814819</v>
      </c>
      <c r="K1715">
        <v>1409944412</v>
      </c>
      <c r="L1715" s="15">
        <f t="shared" si="7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80"/>
        <v>1.6666666666666667</v>
      </c>
      <c r="S1715" t="s">
        <v>8341</v>
      </c>
      <c r="T1715" t="s">
        <v>8320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 t="shared" si="78"/>
        <v>42125.918530092589</v>
      </c>
      <c r="K1716">
        <v>1427925761</v>
      </c>
      <c r="L1716" s="15">
        <f t="shared" si="7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80"/>
        <v>7.8680000000000003</v>
      </c>
      <c r="S1716" t="s">
        <v>8341</v>
      </c>
      <c r="T1716" t="s">
        <v>8320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 t="shared" si="78"/>
        <v>42094.140277777777</v>
      </c>
      <c r="K1717">
        <v>1425186785</v>
      </c>
      <c r="L1717" s="15">
        <f t="shared" si="7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80"/>
        <v>0.22</v>
      </c>
      <c r="S1717" t="s">
        <v>8341</v>
      </c>
      <c r="T1717" t="s">
        <v>8320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 t="shared" si="78"/>
        <v>42713.619201388887</v>
      </c>
      <c r="K1718">
        <v>1477835499</v>
      </c>
      <c r="L1718" s="15">
        <f t="shared" si="7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80"/>
        <v>7.5</v>
      </c>
      <c r="S1718" t="s">
        <v>8341</v>
      </c>
      <c r="T1718" t="s">
        <v>8320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 t="shared" si="78"/>
        <v>42481.166666666672</v>
      </c>
      <c r="K1719">
        <v>1459467238</v>
      </c>
      <c r="L1719" s="15">
        <f t="shared" si="7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80"/>
        <v>42.725880551301685</v>
      </c>
      <c r="S1719" t="s">
        <v>8341</v>
      </c>
      <c r="T1719" t="s">
        <v>8320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 t="shared" si="78"/>
        <v>42504.207638888889</v>
      </c>
      <c r="K1720">
        <v>1459435149</v>
      </c>
      <c r="L1720" s="15">
        <f t="shared" si="7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80"/>
        <v>0.2142857142857143</v>
      </c>
      <c r="S1720" t="s">
        <v>8341</v>
      </c>
      <c r="T1720" t="s">
        <v>8320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 t="shared" si="78"/>
        <v>41899.534618055557</v>
      </c>
      <c r="K1721">
        <v>1408366191</v>
      </c>
      <c r="L1721" s="15">
        <f t="shared" si="7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80"/>
        <v>0.87500000000000011</v>
      </c>
      <c r="S1721" t="s">
        <v>8341</v>
      </c>
      <c r="T1721" t="s">
        <v>8320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 t="shared" si="78"/>
        <v>41952.824895833335</v>
      </c>
      <c r="K1722">
        <v>1412966871</v>
      </c>
      <c r="L1722" s="15">
        <f t="shared" si="7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80"/>
        <v>5.625</v>
      </c>
      <c r="S1722" t="s">
        <v>8341</v>
      </c>
      <c r="T1722" t="s">
        <v>8320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 t="shared" si="78"/>
        <v>42349.461377314816</v>
      </c>
      <c r="K1723">
        <v>1447239863</v>
      </c>
      <c r="L1723" s="15">
        <f t="shared" si="7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80"/>
        <v>0</v>
      </c>
      <c r="S1723" t="s">
        <v>8341</v>
      </c>
      <c r="T1723" t="s">
        <v>8320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 t="shared" si="78"/>
        <v>42463.006944444445</v>
      </c>
      <c r="K1724">
        <v>1456441429</v>
      </c>
      <c r="L1724" s="15">
        <f t="shared" si="7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80"/>
        <v>3.4722222222222224E-2</v>
      </c>
      <c r="S1724" t="s">
        <v>8341</v>
      </c>
      <c r="T1724" t="s">
        <v>8320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 t="shared" si="78"/>
        <v>42186.25</v>
      </c>
      <c r="K1725">
        <v>1430855315</v>
      </c>
      <c r="L1725" s="15">
        <f t="shared" si="7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80"/>
        <v>6.5</v>
      </c>
      <c r="S1725" t="s">
        <v>8341</v>
      </c>
      <c r="T1725" t="s">
        <v>8320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 t="shared" si="78"/>
        <v>41942.932430555556</v>
      </c>
      <c r="K1726">
        <v>1412115762</v>
      </c>
      <c r="L1726" s="15">
        <f t="shared" si="7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80"/>
        <v>0.58333333333333337</v>
      </c>
      <c r="S1726" t="s">
        <v>8341</v>
      </c>
      <c r="T1726" t="s">
        <v>8320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 t="shared" si="78"/>
        <v>41875.968159722222</v>
      </c>
      <c r="K1727">
        <v>1406330049</v>
      </c>
      <c r="L1727" s="15">
        <f t="shared" si="7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80"/>
        <v>10.181818181818182</v>
      </c>
      <c r="S1727" t="s">
        <v>8341</v>
      </c>
      <c r="T1727" t="s">
        <v>8320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 t="shared" si="78"/>
        <v>41817.919722222221</v>
      </c>
      <c r="K1728">
        <v>1401401064</v>
      </c>
      <c r="L1728" s="15">
        <f t="shared" si="7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80"/>
        <v>33.784615384615385</v>
      </c>
      <c r="S1728" t="s">
        <v>8341</v>
      </c>
      <c r="T1728" t="s">
        <v>8320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 t="shared" si="78"/>
        <v>42099.458333333328</v>
      </c>
      <c r="K1729">
        <v>1423520177</v>
      </c>
      <c r="L1729" s="15">
        <f t="shared" si="7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80"/>
        <v>3.3333333333333333E-2</v>
      </c>
      <c r="S1729" t="s">
        <v>8341</v>
      </c>
      <c r="T1729" t="s">
        <v>8320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 t="shared" si="78"/>
        <v>42298.625856481478</v>
      </c>
      <c r="K1730">
        <v>1442847674</v>
      </c>
      <c r="L1730" s="15">
        <f t="shared" si="7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80"/>
        <v>68.400000000000006</v>
      </c>
      <c r="S1730" t="s">
        <v>8341</v>
      </c>
      <c r="T1730" t="s">
        <v>8320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 t="shared" ref="J1731:J1794" si="81">(((I1731/60)/60)/24)+DATE(1970,1,1)</f>
        <v>42531.052152777775</v>
      </c>
      <c r="K1731">
        <v>1460337306</v>
      </c>
      <c r="L1731" s="15">
        <f t="shared" ref="L1731:L1794" si="8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si="80"/>
        <v>0</v>
      </c>
      <c r="S1731" t="s">
        <v>8341</v>
      </c>
      <c r="T1731" t="s">
        <v>8320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 t="shared" si="81"/>
        <v>42302.087766203709</v>
      </c>
      <c r="K1732">
        <v>1443146783</v>
      </c>
      <c r="L1732" s="15">
        <f t="shared" si="8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ref="Q1732:Q1795" si="83">(E1732/D1732)*100</f>
        <v>0</v>
      </c>
      <c r="S1732" t="s">
        <v>8341</v>
      </c>
      <c r="T1732" t="s">
        <v>8320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 t="shared" si="81"/>
        <v>42166.625</v>
      </c>
      <c r="K1733">
        <v>1432849552</v>
      </c>
      <c r="L1733" s="15">
        <f t="shared" si="8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83"/>
        <v>0</v>
      </c>
      <c r="S1733" t="s">
        <v>8341</v>
      </c>
      <c r="T1733" t="s">
        <v>8320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 t="shared" si="81"/>
        <v>42385.208333333328</v>
      </c>
      <c r="K1734">
        <v>1447777481</v>
      </c>
      <c r="L1734" s="15">
        <f t="shared" si="8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83"/>
        <v>0</v>
      </c>
      <c r="S1734" t="s">
        <v>8341</v>
      </c>
      <c r="T1734" t="s">
        <v>8320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 t="shared" si="81"/>
        <v>42626.895833333328</v>
      </c>
      <c r="K1735">
        <v>1472746374</v>
      </c>
      <c r="L1735" s="15">
        <f t="shared" si="8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83"/>
        <v>0</v>
      </c>
      <c r="S1735" t="s">
        <v>8341</v>
      </c>
      <c r="T1735" t="s">
        <v>8320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 t="shared" si="81"/>
        <v>42132.036527777775</v>
      </c>
      <c r="K1736">
        <v>1428454356</v>
      </c>
      <c r="L1736" s="15">
        <f t="shared" si="8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83"/>
        <v>2.2222222222222223E-2</v>
      </c>
      <c r="S1736" t="s">
        <v>8341</v>
      </c>
      <c r="T1736" t="s">
        <v>8320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 t="shared" si="81"/>
        <v>42589.814178240747</v>
      </c>
      <c r="K1737">
        <v>1468006345</v>
      </c>
      <c r="L1737" s="15">
        <f t="shared" si="8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83"/>
        <v>11</v>
      </c>
      <c r="S1737" t="s">
        <v>8341</v>
      </c>
      <c r="T1737" t="s">
        <v>8320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 t="shared" si="81"/>
        <v>42316.90315972222</v>
      </c>
      <c r="K1738">
        <v>1444423233</v>
      </c>
      <c r="L1738" s="15">
        <f t="shared" si="8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83"/>
        <v>0.73333333333333328</v>
      </c>
      <c r="S1738" t="s">
        <v>8341</v>
      </c>
      <c r="T1738" t="s">
        <v>8320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 t="shared" si="81"/>
        <v>42205.948981481488</v>
      </c>
      <c r="K1739">
        <v>1434840392</v>
      </c>
      <c r="L1739" s="15">
        <f t="shared" si="8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83"/>
        <v>21.25</v>
      </c>
      <c r="S1739" t="s">
        <v>8341</v>
      </c>
      <c r="T1739" t="s">
        <v>8320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 t="shared" si="81"/>
        <v>41914.874328703707</v>
      </c>
      <c r="K1740">
        <v>1409691542</v>
      </c>
      <c r="L1740" s="15">
        <f t="shared" si="8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83"/>
        <v>0.4</v>
      </c>
      <c r="S1740" t="s">
        <v>8341</v>
      </c>
      <c r="T1740" t="s">
        <v>8320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 t="shared" si="81"/>
        <v>42494.832546296297</v>
      </c>
      <c r="K1741">
        <v>1457297932</v>
      </c>
      <c r="L1741" s="15">
        <f t="shared" si="8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83"/>
        <v>0.1</v>
      </c>
      <c r="S1741" t="s">
        <v>8341</v>
      </c>
      <c r="T1741" t="s">
        <v>8320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 t="shared" si="81"/>
        <v>42201.817384259266</v>
      </c>
      <c r="K1742">
        <v>1434483422</v>
      </c>
      <c r="L1742" s="15">
        <f t="shared" si="8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83"/>
        <v>0</v>
      </c>
      <c r="S1742" t="s">
        <v>8341</v>
      </c>
      <c r="T1742" t="s">
        <v>8320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 t="shared" si="81"/>
        <v>42165.628136574072</v>
      </c>
      <c r="K1743">
        <v>1430060671</v>
      </c>
      <c r="L1743" s="15">
        <f t="shared" si="8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83"/>
        <v>110.83333333333334</v>
      </c>
      <c r="S1743" t="s">
        <v>8346</v>
      </c>
      <c r="T1743" t="s">
        <v>8347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 t="shared" si="81"/>
        <v>42742.875</v>
      </c>
      <c r="K1744">
        <v>1481058170</v>
      </c>
      <c r="L1744" s="15">
        <f t="shared" si="8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83"/>
        <v>108.74999999999999</v>
      </c>
      <c r="S1744" t="s">
        <v>8346</v>
      </c>
      <c r="T1744" t="s">
        <v>8347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 t="shared" si="81"/>
        <v>42609.165972222225</v>
      </c>
      <c r="K1745">
        <v>1470348775</v>
      </c>
      <c r="L1745" s="15">
        <f t="shared" si="8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83"/>
        <v>100.41666666666667</v>
      </c>
      <c r="S1745" t="s">
        <v>8346</v>
      </c>
      <c r="T1745" t="s">
        <v>8347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 t="shared" si="81"/>
        <v>42071.563391203701</v>
      </c>
      <c r="K1746">
        <v>1421937077</v>
      </c>
      <c r="L1746" s="15">
        <f t="shared" si="8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83"/>
        <v>118.45454545454545</v>
      </c>
      <c r="S1746" t="s">
        <v>8346</v>
      </c>
      <c r="T1746" t="s">
        <v>8347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 t="shared" si="81"/>
        <v>42726.083333333328</v>
      </c>
      <c r="K1747">
        <v>1479276838</v>
      </c>
      <c r="L1747" s="15">
        <f t="shared" si="8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83"/>
        <v>114.01428571428571</v>
      </c>
      <c r="S1747" t="s">
        <v>8346</v>
      </c>
      <c r="T1747" t="s">
        <v>8347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 t="shared" si="81"/>
        <v>42698.083333333328</v>
      </c>
      <c r="K1748">
        <v>1477368867</v>
      </c>
      <c r="L1748" s="15">
        <f t="shared" si="8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83"/>
        <v>148.10000000000002</v>
      </c>
      <c r="S1748" t="s">
        <v>8346</v>
      </c>
      <c r="T1748" t="s">
        <v>8347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 t="shared" si="81"/>
        <v>42321.625</v>
      </c>
      <c r="K1749">
        <v>1444904830</v>
      </c>
      <c r="L1749" s="15">
        <f t="shared" si="8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83"/>
        <v>104.95555555555556</v>
      </c>
      <c r="S1749" t="s">
        <v>8346</v>
      </c>
      <c r="T1749" t="s">
        <v>8347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 t="shared" si="81"/>
        <v>42249.950729166667</v>
      </c>
      <c r="K1750">
        <v>1438642143</v>
      </c>
      <c r="L1750" s="15">
        <f t="shared" si="8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83"/>
        <v>129.94800000000001</v>
      </c>
      <c r="S1750" t="s">
        <v>8346</v>
      </c>
      <c r="T1750" t="s">
        <v>8347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 t="shared" si="81"/>
        <v>42795.791666666672</v>
      </c>
      <c r="K1751">
        <v>1485213921</v>
      </c>
      <c r="L1751" s="15">
        <f t="shared" si="8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83"/>
        <v>123.48756218905473</v>
      </c>
      <c r="S1751" t="s">
        <v>8346</v>
      </c>
      <c r="T1751" t="s">
        <v>8347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 t="shared" si="81"/>
        <v>42479.836851851855</v>
      </c>
      <c r="K1752">
        <v>1458936304</v>
      </c>
      <c r="L1752" s="15">
        <f t="shared" si="8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83"/>
        <v>201.62</v>
      </c>
      <c r="S1752" t="s">
        <v>8346</v>
      </c>
      <c r="T1752" t="s">
        <v>8347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 t="shared" si="81"/>
        <v>42082.739849537036</v>
      </c>
      <c r="K1753">
        <v>1424198723</v>
      </c>
      <c r="L1753" s="15">
        <f t="shared" si="8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83"/>
        <v>102.89999999999999</v>
      </c>
      <c r="S1753" t="s">
        <v>8346</v>
      </c>
      <c r="T1753" t="s">
        <v>8347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 t="shared" si="81"/>
        <v>42657.253263888888</v>
      </c>
      <c r="K1754">
        <v>1473833082</v>
      </c>
      <c r="L1754" s="15">
        <f t="shared" si="8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83"/>
        <v>260.16666666666663</v>
      </c>
      <c r="S1754" t="s">
        <v>8346</v>
      </c>
      <c r="T1754" t="s">
        <v>8347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 t="shared" si="81"/>
        <v>42450.707962962959</v>
      </c>
      <c r="K1755">
        <v>1455991168</v>
      </c>
      <c r="L1755" s="15">
        <f t="shared" si="8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83"/>
        <v>108</v>
      </c>
      <c r="S1755" t="s">
        <v>8346</v>
      </c>
      <c r="T1755" t="s">
        <v>8347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81"/>
        <v>42097.835104166668</v>
      </c>
      <c r="K1756">
        <v>1425502953</v>
      </c>
      <c r="L1756" s="15">
        <f t="shared" si="8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83"/>
        <v>110.52941176470587</v>
      </c>
      <c r="S1756" t="s">
        <v>8346</v>
      </c>
      <c r="T1756" t="s">
        <v>8347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 t="shared" si="81"/>
        <v>42282.788900462961</v>
      </c>
      <c r="K1757">
        <v>1441479361</v>
      </c>
      <c r="L1757" s="15">
        <f t="shared" si="8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83"/>
        <v>120</v>
      </c>
      <c r="S1757" t="s">
        <v>8346</v>
      </c>
      <c r="T1757" t="s">
        <v>8347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 t="shared" si="81"/>
        <v>42611.167465277773</v>
      </c>
      <c r="K1758">
        <v>1468987269</v>
      </c>
      <c r="L1758" s="15">
        <f t="shared" si="8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83"/>
        <v>102.82909090909091</v>
      </c>
      <c r="S1758" t="s">
        <v>8346</v>
      </c>
      <c r="T1758" t="s">
        <v>8347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 t="shared" si="81"/>
        <v>42763.811805555553</v>
      </c>
      <c r="K1759">
        <v>1483041083</v>
      </c>
      <c r="L1759" s="15">
        <f t="shared" si="8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83"/>
        <v>115.99999999999999</v>
      </c>
      <c r="S1759" t="s">
        <v>8346</v>
      </c>
      <c r="T1759" t="s">
        <v>8347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 t="shared" si="81"/>
        <v>42565.955925925926</v>
      </c>
      <c r="K1760">
        <v>1463352992</v>
      </c>
      <c r="L1760" s="15">
        <f t="shared" si="8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83"/>
        <v>114.7</v>
      </c>
      <c r="S1760" t="s">
        <v>8346</v>
      </c>
      <c r="T1760" t="s">
        <v>8347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 t="shared" si="81"/>
        <v>42088.787372685183</v>
      </c>
      <c r="K1761">
        <v>1425585229</v>
      </c>
      <c r="L1761" s="15">
        <f t="shared" si="8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83"/>
        <v>106.60000000000001</v>
      </c>
      <c r="S1761" t="s">
        <v>8346</v>
      </c>
      <c r="T1761" t="s">
        <v>8347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 t="shared" si="81"/>
        <v>42425.67260416667</v>
      </c>
      <c r="K1762">
        <v>1454688513</v>
      </c>
      <c r="L1762" s="15">
        <f t="shared" si="8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83"/>
        <v>165.44</v>
      </c>
      <c r="S1762" t="s">
        <v>8346</v>
      </c>
      <c r="T1762" t="s">
        <v>8347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 t="shared" si="81"/>
        <v>42259.567824074074</v>
      </c>
      <c r="K1763">
        <v>1437745060</v>
      </c>
      <c r="L1763" s="15">
        <f t="shared" si="8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83"/>
        <v>155</v>
      </c>
      <c r="S1763" t="s">
        <v>8346</v>
      </c>
      <c r="T1763" t="s">
        <v>8347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 t="shared" si="81"/>
        <v>42440.982002314813</v>
      </c>
      <c r="K1764">
        <v>1455147245</v>
      </c>
      <c r="L1764" s="15">
        <f t="shared" si="8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83"/>
        <v>885</v>
      </c>
      <c r="S1764" t="s">
        <v>8346</v>
      </c>
      <c r="T1764" t="s">
        <v>8347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 t="shared" si="81"/>
        <v>42666.868518518517</v>
      </c>
      <c r="K1765">
        <v>1474663840</v>
      </c>
      <c r="L1765" s="15">
        <f t="shared" si="8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83"/>
        <v>101.90833333333333</v>
      </c>
      <c r="S1765" t="s">
        <v>8346</v>
      </c>
      <c r="T1765" t="s">
        <v>8347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 t="shared" si="81"/>
        <v>41854.485868055555</v>
      </c>
      <c r="K1766">
        <v>1404560379</v>
      </c>
      <c r="L1766" s="15">
        <f t="shared" si="8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83"/>
        <v>19.600000000000001</v>
      </c>
      <c r="S1766" t="s">
        <v>8346</v>
      </c>
      <c r="T1766" t="s">
        <v>8347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 t="shared" si="81"/>
        <v>41864.980462962965</v>
      </c>
      <c r="K1767">
        <v>1405380712</v>
      </c>
      <c r="L1767" s="15">
        <f t="shared" si="8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83"/>
        <v>59.467839999999995</v>
      </c>
      <c r="S1767" t="s">
        <v>8346</v>
      </c>
      <c r="T1767" t="s">
        <v>8347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 t="shared" si="81"/>
        <v>41876.859814814816</v>
      </c>
      <c r="K1768">
        <v>1407184688</v>
      </c>
      <c r="L1768" s="15">
        <f t="shared" si="8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83"/>
        <v>0</v>
      </c>
      <c r="S1768" t="s">
        <v>8346</v>
      </c>
      <c r="T1768" t="s">
        <v>8347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 t="shared" si="81"/>
        <v>41854.658379629633</v>
      </c>
      <c r="K1769">
        <v>1404488884</v>
      </c>
      <c r="L1769" s="15">
        <f t="shared" si="8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83"/>
        <v>45.72</v>
      </c>
      <c r="S1769" t="s">
        <v>8346</v>
      </c>
      <c r="T1769" t="s">
        <v>8347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 t="shared" si="81"/>
        <v>41909.560694444444</v>
      </c>
      <c r="K1770">
        <v>1406640444</v>
      </c>
      <c r="L1770" s="15">
        <f t="shared" si="8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83"/>
        <v>3.74</v>
      </c>
      <c r="S1770" t="s">
        <v>8346</v>
      </c>
      <c r="T1770" t="s">
        <v>8347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 t="shared" si="81"/>
        <v>42017.818969907406</v>
      </c>
      <c r="K1771">
        <v>1418585959</v>
      </c>
      <c r="L1771" s="15">
        <f t="shared" si="8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83"/>
        <v>2.7025000000000001</v>
      </c>
      <c r="S1771" t="s">
        <v>8346</v>
      </c>
      <c r="T1771" t="s">
        <v>8347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 t="shared" si="81"/>
        <v>41926.780023148152</v>
      </c>
      <c r="K1772">
        <v>1410288194</v>
      </c>
      <c r="L1772" s="15">
        <f t="shared" si="8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83"/>
        <v>56.51428571428572</v>
      </c>
      <c r="S1772" t="s">
        <v>8346</v>
      </c>
      <c r="T1772" t="s">
        <v>8347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 t="shared" si="81"/>
        <v>41935.979629629634</v>
      </c>
      <c r="K1773">
        <v>1411515040</v>
      </c>
      <c r="L1773" s="15">
        <f t="shared" si="8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83"/>
        <v>21.30952380952381</v>
      </c>
      <c r="S1773" t="s">
        <v>8346</v>
      </c>
      <c r="T1773" t="s">
        <v>8347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 t="shared" si="81"/>
        <v>41826.718009259261</v>
      </c>
      <c r="K1774">
        <v>1399482836</v>
      </c>
      <c r="L1774" s="15">
        <f t="shared" si="8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83"/>
        <v>15.6</v>
      </c>
      <c r="S1774" t="s">
        <v>8346</v>
      </c>
      <c r="T1774" t="s">
        <v>8347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 t="shared" si="81"/>
        <v>42023.760393518518</v>
      </c>
      <c r="K1775">
        <v>1417803298</v>
      </c>
      <c r="L1775" s="15">
        <f t="shared" si="8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83"/>
        <v>6.2566666666666677</v>
      </c>
      <c r="S1775" t="s">
        <v>8346</v>
      </c>
      <c r="T1775" t="s">
        <v>8347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 t="shared" si="81"/>
        <v>41972.624305555553</v>
      </c>
      <c r="K1776">
        <v>1413609292</v>
      </c>
      <c r="L1776" s="15">
        <f t="shared" si="8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83"/>
        <v>45.92</v>
      </c>
      <c r="S1776" t="s">
        <v>8346</v>
      </c>
      <c r="T1776" t="s">
        <v>8347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 t="shared" si="81"/>
        <v>41936.976388888892</v>
      </c>
      <c r="K1777">
        <v>1410305160</v>
      </c>
      <c r="L1777" s="15">
        <f t="shared" si="8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83"/>
        <v>65.101538461538468</v>
      </c>
      <c r="S1777" t="s">
        <v>8346</v>
      </c>
      <c r="T1777" t="s">
        <v>8347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81"/>
        <v>41941.95684027778</v>
      </c>
      <c r="K1778">
        <v>1411513071</v>
      </c>
      <c r="L1778" s="15">
        <f t="shared" si="8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83"/>
        <v>6.7</v>
      </c>
      <c r="S1778" t="s">
        <v>8346</v>
      </c>
      <c r="T1778" t="s">
        <v>8347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 t="shared" si="81"/>
        <v>42055.357094907406</v>
      </c>
      <c r="K1779">
        <v>1421829253</v>
      </c>
      <c r="L1779" s="15">
        <f t="shared" si="8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83"/>
        <v>13.5625</v>
      </c>
      <c r="S1779" t="s">
        <v>8346</v>
      </c>
      <c r="T1779" t="s">
        <v>8347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 t="shared" si="81"/>
        <v>42090.821701388893</v>
      </c>
      <c r="K1780">
        <v>1423600995</v>
      </c>
      <c r="L1780" s="15">
        <f t="shared" si="8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83"/>
        <v>1.9900000000000002</v>
      </c>
      <c r="S1780" t="s">
        <v>8346</v>
      </c>
      <c r="T1780" t="s">
        <v>8347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 t="shared" si="81"/>
        <v>42615.691898148143</v>
      </c>
      <c r="K1781">
        <v>1470242180</v>
      </c>
      <c r="L1781" s="15">
        <f t="shared" si="8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83"/>
        <v>36.236363636363642</v>
      </c>
      <c r="S1781" t="s">
        <v>8346</v>
      </c>
      <c r="T1781" t="s">
        <v>8347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 t="shared" si="81"/>
        <v>42553.600810185191</v>
      </c>
      <c r="K1782">
        <v>1462285510</v>
      </c>
      <c r="L1782" s="15">
        <f t="shared" si="8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83"/>
        <v>39.743333333333339</v>
      </c>
      <c r="S1782" t="s">
        <v>8346</v>
      </c>
      <c r="T1782" t="s">
        <v>8347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 t="shared" si="81"/>
        <v>42628.617418981477</v>
      </c>
      <c r="K1783">
        <v>1471272545</v>
      </c>
      <c r="L1783" s="15">
        <f t="shared" si="8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83"/>
        <v>25.763636363636365</v>
      </c>
      <c r="S1783" t="s">
        <v>8346</v>
      </c>
      <c r="T1783" t="s">
        <v>8347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 t="shared" si="81"/>
        <v>42421.575104166666</v>
      </c>
      <c r="K1784">
        <v>1453211289</v>
      </c>
      <c r="L1784" s="15">
        <f t="shared" si="8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83"/>
        <v>15.491428571428573</v>
      </c>
      <c r="S1784" t="s">
        <v>8346</v>
      </c>
      <c r="T1784" t="s">
        <v>8347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 t="shared" si="81"/>
        <v>42145.949976851851</v>
      </c>
      <c r="K1785">
        <v>1429656478</v>
      </c>
      <c r="L1785" s="15">
        <f t="shared" si="8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83"/>
        <v>23.692499999999999</v>
      </c>
      <c r="S1785" t="s">
        <v>8346</v>
      </c>
      <c r="T1785" t="s">
        <v>8347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 t="shared" si="81"/>
        <v>42035.142361111109</v>
      </c>
      <c r="K1786">
        <v>1419954240</v>
      </c>
      <c r="L1786" s="15">
        <f t="shared" si="8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83"/>
        <v>39.76</v>
      </c>
      <c r="S1786" t="s">
        <v>8346</v>
      </c>
      <c r="T1786" t="s">
        <v>8347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 t="shared" si="81"/>
        <v>41928</v>
      </c>
      <c r="K1787">
        <v>1410750855</v>
      </c>
      <c r="L1787" s="15">
        <f t="shared" si="8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83"/>
        <v>20.220833333333331</v>
      </c>
      <c r="S1787" t="s">
        <v>8346</v>
      </c>
      <c r="T1787" t="s">
        <v>8347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 t="shared" si="81"/>
        <v>41988.550659722227</v>
      </c>
      <c r="K1788">
        <v>1416057177</v>
      </c>
      <c r="L1788" s="15">
        <f t="shared" si="8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83"/>
        <v>47.631578947368418</v>
      </c>
      <c r="S1788" t="s">
        <v>8346</v>
      </c>
      <c r="T1788" t="s">
        <v>8347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 t="shared" si="81"/>
        <v>42098.613854166666</v>
      </c>
      <c r="K1789">
        <v>1425570237</v>
      </c>
      <c r="L1789" s="15">
        <f t="shared" si="8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83"/>
        <v>15.329999999999998</v>
      </c>
      <c r="S1789" t="s">
        <v>8346</v>
      </c>
      <c r="T1789" t="s">
        <v>8347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 t="shared" si="81"/>
        <v>41943.94840277778</v>
      </c>
      <c r="K1790">
        <v>1412203542</v>
      </c>
      <c r="L1790" s="15">
        <f t="shared" si="8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83"/>
        <v>1.3818181818181818</v>
      </c>
      <c r="S1790" t="s">
        <v>8346</v>
      </c>
      <c r="T1790" t="s">
        <v>8347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 t="shared" si="81"/>
        <v>42016.250034722223</v>
      </c>
      <c r="K1791">
        <v>1415858403</v>
      </c>
      <c r="L1791" s="15">
        <f t="shared" si="8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83"/>
        <v>0.5</v>
      </c>
      <c r="S1791" t="s">
        <v>8346</v>
      </c>
      <c r="T1791" t="s">
        <v>8347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 t="shared" si="81"/>
        <v>42040.674513888895</v>
      </c>
      <c r="K1792">
        <v>1420560678</v>
      </c>
      <c r="L1792" s="15">
        <f t="shared" si="8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83"/>
        <v>4.957575757575758</v>
      </c>
      <c r="S1792" t="s">
        <v>8346</v>
      </c>
      <c r="T1792" t="s">
        <v>8347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 t="shared" si="81"/>
        <v>42033.740335648152</v>
      </c>
      <c r="K1793">
        <v>1417369565</v>
      </c>
      <c r="L1793" s="15">
        <f t="shared" si="8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83"/>
        <v>3.5666666666666664</v>
      </c>
      <c r="S1793" t="s">
        <v>8346</v>
      </c>
      <c r="T1793" t="s">
        <v>8347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 t="shared" si="81"/>
        <v>42226.290972222225</v>
      </c>
      <c r="K1794">
        <v>1435970682</v>
      </c>
      <c r="L1794" s="15">
        <f t="shared" si="8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83"/>
        <v>61.124000000000002</v>
      </c>
      <c r="S1794" t="s">
        <v>8346</v>
      </c>
      <c r="T1794" t="s">
        <v>8347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 t="shared" ref="J1795:J1858" si="84">(((I1795/60)/60)/24)+DATE(1970,1,1)</f>
        <v>41970.933333333334</v>
      </c>
      <c r="K1795">
        <v>1414531440</v>
      </c>
      <c r="L1795" s="15">
        <f t="shared" ref="L1795:L1858" si="8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si="83"/>
        <v>1.3333333333333335</v>
      </c>
      <c r="S1795" t="s">
        <v>8346</v>
      </c>
      <c r="T1795" t="s">
        <v>8347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 t="shared" si="84"/>
        <v>42046.551180555558</v>
      </c>
      <c r="K1796">
        <v>1420636422</v>
      </c>
      <c r="L1796" s="15">
        <f t="shared" si="8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ref="Q1796:Q1859" si="86">(E1796/D1796)*100</f>
        <v>11.077777777777778</v>
      </c>
      <c r="S1796" t="s">
        <v>8346</v>
      </c>
      <c r="T1796" t="s">
        <v>8347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 t="shared" si="84"/>
        <v>42657.666666666672</v>
      </c>
      <c r="K1797">
        <v>1473922541</v>
      </c>
      <c r="L1797" s="15">
        <f t="shared" si="8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86"/>
        <v>38.735714285714288</v>
      </c>
      <c r="S1797" t="s">
        <v>8346</v>
      </c>
      <c r="T1797" t="s">
        <v>8347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 t="shared" si="84"/>
        <v>42575.439421296294</v>
      </c>
      <c r="K1798">
        <v>1464172366</v>
      </c>
      <c r="L1798" s="15">
        <f t="shared" si="8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86"/>
        <v>22.05263157894737</v>
      </c>
      <c r="S1798" t="s">
        <v>8346</v>
      </c>
      <c r="T1798" t="s">
        <v>8347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 t="shared" si="84"/>
        <v>42719.56931712963</v>
      </c>
      <c r="K1799">
        <v>1479217189</v>
      </c>
      <c r="L1799" s="15">
        <f t="shared" si="8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86"/>
        <v>67.55</v>
      </c>
      <c r="S1799" t="s">
        <v>8346</v>
      </c>
      <c r="T1799" t="s">
        <v>8347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 t="shared" si="84"/>
        <v>42404.32677083333</v>
      </c>
      <c r="K1800">
        <v>1449388233</v>
      </c>
      <c r="L1800" s="15">
        <f t="shared" si="8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86"/>
        <v>13.637499999999999</v>
      </c>
      <c r="S1800" t="s">
        <v>8346</v>
      </c>
      <c r="T1800" t="s">
        <v>8347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 t="shared" si="84"/>
        <v>41954.884351851855</v>
      </c>
      <c r="K1801">
        <v>1414008808</v>
      </c>
      <c r="L1801" s="15">
        <f t="shared" si="8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86"/>
        <v>1.7457500000000001</v>
      </c>
      <c r="S1801" t="s">
        <v>8346</v>
      </c>
      <c r="T1801" t="s">
        <v>8347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 t="shared" si="84"/>
        <v>42653.606134259258</v>
      </c>
      <c r="K1802">
        <v>1473517970</v>
      </c>
      <c r="L1802" s="15">
        <f t="shared" si="8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86"/>
        <v>20.44963251188932</v>
      </c>
      <c r="S1802" t="s">
        <v>8346</v>
      </c>
      <c r="T1802" t="s">
        <v>8347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 t="shared" si="84"/>
        <v>42353.506944444445</v>
      </c>
      <c r="K1803">
        <v>1447429868</v>
      </c>
      <c r="L1803" s="15">
        <f t="shared" si="8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86"/>
        <v>13.852941176470587</v>
      </c>
      <c r="S1803" t="s">
        <v>8346</v>
      </c>
      <c r="T1803" t="s">
        <v>8347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 t="shared" si="84"/>
        <v>42182.915972222225</v>
      </c>
      <c r="K1804">
        <v>1433416830</v>
      </c>
      <c r="L1804" s="15">
        <f t="shared" si="8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86"/>
        <v>48.485714285714288</v>
      </c>
      <c r="S1804" t="s">
        <v>8346</v>
      </c>
      <c r="T1804" t="s">
        <v>8347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 t="shared" si="84"/>
        <v>42049.071550925932</v>
      </c>
      <c r="K1805">
        <v>1421199782</v>
      </c>
      <c r="L1805" s="15">
        <f t="shared" si="8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86"/>
        <v>30.8</v>
      </c>
      <c r="S1805" t="s">
        <v>8346</v>
      </c>
      <c r="T1805" t="s">
        <v>8347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 t="shared" si="84"/>
        <v>42322.719953703709</v>
      </c>
      <c r="K1806">
        <v>1444061804</v>
      </c>
      <c r="L1806" s="15">
        <f t="shared" si="8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86"/>
        <v>35.174193548387095</v>
      </c>
      <c r="S1806" t="s">
        <v>8346</v>
      </c>
      <c r="T1806" t="s">
        <v>8347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 t="shared" si="84"/>
        <v>42279.75</v>
      </c>
      <c r="K1807">
        <v>1441048658</v>
      </c>
      <c r="L1807" s="15">
        <f t="shared" si="8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86"/>
        <v>36.404444444444444</v>
      </c>
      <c r="S1807" t="s">
        <v>8346</v>
      </c>
      <c r="T1807" t="s">
        <v>8347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 t="shared" si="84"/>
        <v>41912.638298611113</v>
      </c>
      <c r="K1808">
        <v>1409066349</v>
      </c>
      <c r="L1808" s="15">
        <f t="shared" si="8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86"/>
        <v>2.9550000000000001</v>
      </c>
      <c r="S1808" t="s">
        <v>8346</v>
      </c>
      <c r="T1808" t="s">
        <v>8347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 t="shared" si="84"/>
        <v>41910.068437499998</v>
      </c>
      <c r="K1809">
        <v>1409276313</v>
      </c>
      <c r="L1809" s="15">
        <f t="shared" si="8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86"/>
        <v>11.06</v>
      </c>
      <c r="S1809" t="s">
        <v>8346</v>
      </c>
      <c r="T1809" t="s">
        <v>8347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84"/>
        <v>42777.680902777778</v>
      </c>
      <c r="K1810">
        <v>1483806030</v>
      </c>
      <c r="L1810" s="15">
        <f t="shared" si="8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86"/>
        <v>41.407142857142858</v>
      </c>
      <c r="S1810" t="s">
        <v>8346</v>
      </c>
      <c r="T1810" t="s">
        <v>8347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 t="shared" si="84"/>
        <v>42064.907858796301</v>
      </c>
      <c r="K1811">
        <v>1422222439</v>
      </c>
      <c r="L1811" s="15">
        <f t="shared" si="8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86"/>
        <v>10.857142857142858</v>
      </c>
      <c r="S1811" t="s">
        <v>8346</v>
      </c>
      <c r="T1811" t="s">
        <v>8347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 t="shared" si="84"/>
        <v>41872.91002314815</v>
      </c>
      <c r="K1812">
        <v>1407621026</v>
      </c>
      <c r="L1812" s="15">
        <f t="shared" si="8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86"/>
        <v>3.3333333333333335</v>
      </c>
      <c r="S1812" t="s">
        <v>8346</v>
      </c>
      <c r="T1812" t="s">
        <v>8347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 t="shared" si="84"/>
        <v>41936.166666666664</v>
      </c>
      <c r="K1813">
        <v>1408962270</v>
      </c>
      <c r="L1813" s="15">
        <f t="shared" si="8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86"/>
        <v>7.407407407407407E-2</v>
      </c>
      <c r="S1813" t="s">
        <v>8346</v>
      </c>
      <c r="T1813" t="s">
        <v>8347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 t="shared" si="84"/>
        <v>42554.318703703699</v>
      </c>
      <c r="K1814">
        <v>1464939536</v>
      </c>
      <c r="L1814" s="15">
        <f t="shared" si="8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86"/>
        <v>13.307692307692307</v>
      </c>
      <c r="S1814" t="s">
        <v>8346</v>
      </c>
      <c r="T1814" t="s">
        <v>8347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 t="shared" si="84"/>
        <v>41859.889027777775</v>
      </c>
      <c r="K1815">
        <v>1404940812</v>
      </c>
      <c r="L1815" s="15">
        <f t="shared" si="8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86"/>
        <v>0</v>
      </c>
      <c r="S1815" t="s">
        <v>8346</v>
      </c>
      <c r="T1815" t="s">
        <v>8347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 t="shared" si="84"/>
        <v>42063.314074074078</v>
      </c>
      <c r="K1816">
        <v>1422516736</v>
      </c>
      <c r="L1816" s="15">
        <f t="shared" si="8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86"/>
        <v>49.183333333333337</v>
      </c>
      <c r="S1816" t="s">
        <v>8346</v>
      </c>
      <c r="T1816" t="s">
        <v>8347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 t="shared" si="84"/>
        <v>42186.906678240746</v>
      </c>
      <c r="K1817">
        <v>1434577537</v>
      </c>
      <c r="L1817" s="15">
        <f t="shared" si="8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86"/>
        <v>0</v>
      </c>
      <c r="S1817" t="s">
        <v>8346</v>
      </c>
      <c r="T1817" t="s">
        <v>8347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 t="shared" si="84"/>
        <v>42576.791666666672</v>
      </c>
      <c r="K1818">
        <v>1467061303</v>
      </c>
      <c r="L1818" s="15">
        <f t="shared" si="8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86"/>
        <v>2.036</v>
      </c>
      <c r="S1818" t="s">
        <v>8346</v>
      </c>
      <c r="T1818" t="s">
        <v>8347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 t="shared" si="84"/>
        <v>42765.290972222225</v>
      </c>
      <c r="K1819">
        <v>1480607607</v>
      </c>
      <c r="L1819" s="15">
        <f t="shared" si="8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86"/>
        <v>52.327777777777776</v>
      </c>
      <c r="S1819" t="s">
        <v>8346</v>
      </c>
      <c r="T1819" t="s">
        <v>8347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 t="shared" si="84"/>
        <v>42097.192708333328</v>
      </c>
      <c r="K1820">
        <v>1425447450</v>
      </c>
      <c r="L1820" s="15">
        <f t="shared" si="85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86"/>
        <v>0</v>
      </c>
      <c r="S1820" t="s">
        <v>8346</v>
      </c>
      <c r="T1820" t="s">
        <v>8347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 t="shared" si="84"/>
        <v>41850.752268518518</v>
      </c>
      <c r="K1821">
        <v>1404151396</v>
      </c>
      <c r="L1821" s="15">
        <f t="shared" si="8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86"/>
        <v>2.083333333333333</v>
      </c>
      <c r="S1821" t="s">
        <v>8346</v>
      </c>
      <c r="T1821" t="s">
        <v>8347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 t="shared" si="84"/>
        <v>42095.042708333334</v>
      </c>
      <c r="K1822">
        <v>1425261690</v>
      </c>
      <c r="L1822" s="15">
        <f t="shared" si="8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86"/>
        <v>6.565384615384616</v>
      </c>
      <c r="S1822" t="s">
        <v>8346</v>
      </c>
      <c r="T1822" t="s">
        <v>8347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 t="shared" si="84"/>
        <v>40971.319062499999</v>
      </c>
      <c r="K1823">
        <v>1326872367</v>
      </c>
      <c r="L1823" s="15">
        <f t="shared" si="8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86"/>
        <v>134.88999999999999</v>
      </c>
      <c r="S1823" t="s">
        <v>8341</v>
      </c>
      <c r="T1823" t="s">
        <v>8310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 t="shared" si="84"/>
        <v>41670.792361111111</v>
      </c>
      <c r="K1824">
        <v>1388084862</v>
      </c>
      <c r="L1824" s="15">
        <f t="shared" si="8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86"/>
        <v>100</v>
      </c>
      <c r="S1824" t="s">
        <v>8341</v>
      </c>
      <c r="T1824" t="s">
        <v>8310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 t="shared" si="84"/>
        <v>41206.684907407405</v>
      </c>
      <c r="K1825">
        <v>1348503976</v>
      </c>
      <c r="L1825" s="15">
        <f t="shared" si="8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86"/>
        <v>115.85714285714286</v>
      </c>
      <c r="S1825" t="s">
        <v>8341</v>
      </c>
      <c r="T1825" t="s">
        <v>8310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 t="shared" si="84"/>
        <v>41647.088888888888</v>
      </c>
      <c r="K1826">
        <v>1387403967</v>
      </c>
      <c r="L1826" s="15">
        <f t="shared" si="8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86"/>
        <v>100.06666666666666</v>
      </c>
      <c r="S1826" t="s">
        <v>8341</v>
      </c>
      <c r="T1826" t="s">
        <v>8310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 t="shared" si="84"/>
        <v>41466.83452546296</v>
      </c>
      <c r="K1827">
        <v>1371585703</v>
      </c>
      <c r="L1827" s="15">
        <f t="shared" si="8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86"/>
        <v>105.05</v>
      </c>
      <c r="S1827" t="s">
        <v>8341</v>
      </c>
      <c r="T1827" t="s">
        <v>8310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 t="shared" si="84"/>
        <v>41687.923807870371</v>
      </c>
      <c r="K1828">
        <v>1390083017</v>
      </c>
      <c r="L1828" s="15">
        <f t="shared" si="8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86"/>
        <v>101</v>
      </c>
      <c r="S1828" t="s">
        <v>8341</v>
      </c>
      <c r="T1828" t="s">
        <v>8310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 t="shared" si="84"/>
        <v>40605.325937499998</v>
      </c>
      <c r="K1829">
        <v>1294818561</v>
      </c>
      <c r="L1829" s="15">
        <f t="shared" si="8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86"/>
        <v>100.66250000000001</v>
      </c>
      <c r="S1829" t="s">
        <v>8341</v>
      </c>
      <c r="T1829" t="s">
        <v>8310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 t="shared" si="84"/>
        <v>41768.916666666664</v>
      </c>
      <c r="K1830">
        <v>1396906530</v>
      </c>
      <c r="L1830" s="15">
        <f t="shared" si="8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86"/>
        <v>100.16000000000001</v>
      </c>
      <c r="S1830" t="s">
        <v>8341</v>
      </c>
      <c r="T1830" t="s">
        <v>8310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 t="shared" si="84"/>
        <v>40564.916666666664</v>
      </c>
      <c r="K1831">
        <v>1291428371</v>
      </c>
      <c r="L1831" s="15">
        <f t="shared" si="8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86"/>
        <v>166.68333333333334</v>
      </c>
      <c r="S1831" t="s">
        <v>8341</v>
      </c>
      <c r="T1831" t="s">
        <v>8310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 t="shared" si="84"/>
        <v>41694.684108796297</v>
      </c>
      <c r="K1832">
        <v>1390667107</v>
      </c>
      <c r="L1832" s="15">
        <f t="shared" si="8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86"/>
        <v>101.53333333333335</v>
      </c>
      <c r="S1832" t="s">
        <v>8341</v>
      </c>
      <c r="T1832" t="s">
        <v>8310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 t="shared" si="84"/>
        <v>41041.996099537035</v>
      </c>
      <c r="K1833">
        <v>1335570863</v>
      </c>
      <c r="L1833" s="15">
        <f t="shared" si="8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86"/>
        <v>103</v>
      </c>
      <c r="S1833" t="s">
        <v>8341</v>
      </c>
      <c r="T1833" t="s">
        <v>8310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 t="shared" si="84"/>
        <v>40606.539664351854</v>
      </c>
      <c r="K1834">
        <v>1296651427</v>
      </c>
      <c r="L1834" s="15">
        <f t="shared" si="8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86"/>
        <v>142.85714285714286</v>
      </c>
      <c r="S1834" t="s">
        <v>8341</v>
      </c>
      <c r="T1834" t="s">
        <v>8310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 t="shared" si="84"/>
        <v>41335.332638888889</v>
      </c>
      <c r="K1835">
        <v>1359421403</v>
      </c>
      <c r="L1835" s="15">
        <f t="shared" si="8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86"/>
        <v>262.5</v>
      </c>
      <c r="S1835" t="s">
        <v>8341</v>
      </c>
      <c r="T1835" t="s">
        <v>8310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 t="shared" si="84"/>
        <v>42028.964062500003</v>
      </c>
      <c r="K1836">
        <v>1418684895</v>
      </c>
      <c r="L1836" s="15">
        <f t="shared" si="8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86"/>
        <v>118.05000000000001</v>
      </c>
      <c r="S1836" t="s">
        <v>8341</v>
      </c>
      <c r="T1836" t="s">
        <v>8310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 t="shared" si="84"/>
        <v>42460.660543981481</v>
      </c>
      <c r="K1837">
        <v>1456851071</v>
      </c>
      <c r="L1837" s="15">
        <f t="shared" si="8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86"/>
        <v>104</v>
      </c>
      <c r="S1837" t="s">
        <v>8341</v>
      </c>
      <c r="T1837" t="s">
        <v>8310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 t="shared" si="84"/>
        <v>41322.809363425928</v>
      </c>
      <c r="K1838">
        <v>1359660329</v>
      </c>
      <c r="L1838" s="15">
        <f t="shared" si="8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86"/>
        <v>200.34</v>
      </c>
      <c r="S1838" t="s">
        <v>8341</v>
      </c>
      <c r="T1838" t="s">
        <v>8310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 t="shared" si="84"/>
        <v>40986.006192129629</v>
      </c>
      <c r="K1839">
        <v>1326848935</v>
      </c>
      <c r="L1839" s="15">
        <f t="shared" si="8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86"/>
        <v>306.83333333333331</v>
      </c>
      <c r="S1839" t="s">
        <v>8341</v>
      </c>
      <c r="T1839" t="s">
        <v>8310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 t="shared" si="84"/>
        <v>40817.125</v>
      </c>
      <c r="K1840">
        <v>1314989557</v>
      </c>
      <c r="L1840" s="15">
        <f t="shared" si="8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86"/>
        <v>100.149</v>
      </c>
      <c r="S1840" t="s">
        <v>8341</v>
      </c>
      <c r="T1840" t="s">
        <v>8310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 t="shared" si="84"/>
        <v>42644.722013888888</v>
      </c>
      <c r="K1841">
        <v>1472750382</v>
      </c>
      <c r="L1841" s="15">
        <f t="shared" si="8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86"/>
        <v>205.29999999999998</v>
      </c>
      <c r="S1841" t="s">
        <v>8341</v>
      </c>
      <c r="T1841" t="s">
        <v>8310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 t="shared" si="84"/>
        <v>41401.207638888889</v>
      </c>
      <c r="K1842">
        <v>1366251510</v>
      </c>
      <c r="L1842" s="15">
        <f t="shared" si="8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86"/>
        <v>108.88888888888889</v>
      </c>
      <c r="S1842" t="s">
        <v>8341</v>
      </c>
      <c r="T1842" t="s">
        <v>8310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 t="shared" si="84"/>
        <v>41779.207638888889</v>
      </c>
      <c r="K1843">
        <v>1397679445</v>
      </c>
      <c r="L1843" s="15">
        <f t="shared" si="8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86"/>
        <v>101.75</v>
      </c>
      <c r="S1843" t="s">
        <v>8341</v>
      </c>
      <c r="T1843" t="s">
        <v>8310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 t="shared" si="84"/>
        <v>42065.249305555553</v>
      </c>
      <c r="K1844">
        <v>1422371381</v>
      </c>
      <c r="L1844" s="15">
        <f t="shared" si="8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86"/>
        <v>125.25</v>
      </c>
      <c r="S1844" t="s">
        <v>8341</v>
      </c>
      <c r="T1844" t="s">
        <v>8310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 t="shared" si="84"/>
        <v>40594.994837962964</v>
      </c>
      <c r="K1845">
        <v>1295653954</v>
      </c>
      <c r="L1845" s="15">
        <f t="shared" si="8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86"/>
        <v>124.0061</v>
      </c>
      <c r="S1845" t="s">
        <v>8341</v>
      </c>
      <c r="T1845" t="s">
        <v>8310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 t="shared" si="84"/>
        <v>40705.125</v>
      </c>
      <c r="K1846">
        <v>1304464914</v>
      </c>
      <c r="L1846" s="15">
        <f t="shared" si="8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86"/>
        <v>101.4</v>
      </c>
      <c r="S1846" t="s">
        <v>8341</v>
      </c>
      <c r="T1846" t="s">
        <v>8310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 t="shared" si="84"/>
        <v>42538.204861111109</v>
      </c>
      <c r="K1847">
        <v>1464854398</v>
      </c>
      <c r="L1847" s="15">
        <f t="shared" si="8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86"/>
        <v>100</v>
      </c>
      <c r="S1847" t="s">
        <v>8341</v>
      </c>
      <c r="T1847" t="s">
        <v>8310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 t="shared" si="84"/>
        <v>41258.650196759263</v>
      </c>
      <c r="K1848">
        <v>1352993777</v>
      </c>
      <c r="L1848" s="15">
        <f t="shared" si="8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86"/>
        <v>137.92666666666668</v>
      </c>
      <c r="S1848" t="s">
        <v>8341</v>
      </c>
      <c r="T1848" t="s">
        <v>8310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 t="shared" si="84"/>
        <v>42115.236481481479</v>
      </c>
      <c r="K1849">
        <v>1427780432</v>
      </c>
      <c r="L1849" s="15">
        <f t="shared" si="8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86"/>
        <v>120.88000000000001</v>
      </c>
      <c r="S1849" t="s">
        <v>8341</v>
      </c>
      <c r="T1849" t="s">
        <v>8310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 t="shared" si="84"/>
        <v>40755.290972222225</v>
      </c>
      <c r="K1850">
        <v>1306608888</v>
      </c>
      <c r="L1850" s="15">
        <f t="shared" si="8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86"/>
        <v>107.36666666666667</v>
      </c>
      <c r="S1850" t="s">
        <v>8341</v>
      </c>
      <c r="T1850" t="s">
        <v>8310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 t="shared" si="84"/>
        <v>41199.845590277779</v>
      </c>
      <c r="K1851">
        <v>1347913059</v>
      </c>
      <c r="L1851" s="15">
        <f t="shared" si="8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86"/>
        <v>100.33333333333334</v>
      </c>
      <c r="S1851" t="s">
        <v>8341</v>
      </c>
      <c r="T1851" t="s">
        <v>8310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 t="shared" si="84"/>
        <v>41830.959490740745</v>
      </c>
      <c r="K1852">
        <v>1402441300</v>
      </c>
      <c r="L1852" s="15">
        <f t="shared" si="8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86"/>
        <v>101.52222222222223</v>
      </c>
      <c r="S1852" t="s">
        <v>8341</v>
      </c>
      <c r="T1852" t="s">
        <v>8310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 t="shared" si="84"/>
        <v>41848.041666666664</v>
      </c>
      <c r="K1853">
        <v>1404769538</v>
      </c>
      <c r="L1853" s="15">
        <f t="shared" si="8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86"/>
        <v>100.07692307692308</v>
      </c>
      <c r="S1853" t="s">
        <v>8341</v>
      </c>
      <c r="T1853" t="s">
        <v>8310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 t="shared" si="84"/>
        <v>42119</v>
      </c>
      <c r="K1854">
        <v>1426703452</v>
      </c>
      <c r="L1854" s="15">
        <f t="shared" si="8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86"/>
        <v>116.96666666666667</v>
      </c>
      <c r="S1854" t="s">
        <v>8341</v>
      </c>
      <c r="T1854" t="s">
        <v>8310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 t="shared" si="84"/>
        <v>41227.102048611108</v>
      </c>
      <c r="K1855">
        <v>1348536417</v>
      </c>
      <c r="L1855" s="15">
        <f t="shared" si="8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86"/>
        <v>101.875</v>
      </c>
      <c r="S1855" t="s">
        <v>8341</v>
      </c>
      <c r="T1855" t="s">
        <v>8310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 t="shared" si="84"/>
        <v>41418.021261574075</v>
      </c>
      <c r="K1856">
        <v>1366763437</v>
      </c>
      <c r="L1856" s="15">
        <f t="shared" si="8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86"/>
        <v>102.12366666666665</v>
      </c>
      <c r="S1856" t="s">
        <v>8341</v>
      </c>
      <c r="T1856" t="s">
        <v>8310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 t="shared" si="84"/>
        <v>41645.538657407407</v>
      </c>
      <c r="K1857">
        <v>1385124940</v>
      </c>
      <c r="L1857" s="15">
        <f t="shared" si="8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86"/>
        <v>154.05897142857143</v>
      </c>
      <c r="S1857" t="s">
        <v>8341</v>
      </c>
      <c r="T1857" t="s">
        <v>8310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 t="shared" si="84"/>
        <v>41838.854999999996</v>
      </c>
      <c r="K1858">
        <v>1403901072</v>
      </c>
      <c r="L1858" s="15">
        <f t="shared" si="8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86"/>
        <v>101.25</v>
      </c>
      <c r="S1858" t="s">
        <v>8341</v>
      </c>
      <c r="T1858" t="s">
        <v>8310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 t="shared" ref="J1859:J1922" si="87">(((I1859/60)/60)/24)+DATE(1970,1,1)</f>
        <v>41894.76866898148</v>
      </c>
      <c r="K1859">
        <v>1407954413</v>
      </c>
      <c r="L1859" s="15">
        <f t="shared" ref="L1859:L1922" si="8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si="86"/>
        <v>100</v>
      </c>
      <c r="S1859" t="s">
        <v>8341</v>
      </c>
      <c r="T1859" t="s">
        <v>8310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 t="shared" si="87"/>
        <v>40893.242141203707</v>
      </c>
      <c r="K1860">
        <v>1318826921</v>
      </c>
      <c r="L1860" s="15">
        <f t="shared" si="8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ref="Q1860:Q1923" si="89">(E1860/D1860)*100</f>
        <v>108.74800874800874</v>
      </c>
      <c r="S1860" t="s">
        <v>8341</v>
      </c>
      <c r="T1860" t="s">
        <v>8310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 t="shared" si="87"/>
        <v>40808.770011574074</v>
      </c>
      <c r="K1861">
        <v>1314124129</v>
      </c>
      <c r="L1861" s="15">
        <f t="shared" si="8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89"/>
        <v>131.83333333333334</v>
      </c>
      <c r="S1861" t="s">
        <v>8341</v>
      </c>
      <c r="T1861" t="s">
        <v>8310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 t="shared" si="87"/>
        <v>41676.709305555552</v>
      </c>
      <c r="K1862">
        <v>1389891684</v>
      </c>
      <c r="L1862" s="15">
        <f t="shared" si="8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89"/>
        <v>133.46666666666667</v>
      </c>
      <c r="S1862" t="s">
        <v>8341</v>
      </c>
      <c r="T1862" t="s">
        <v>8310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 t="shared" si="87"/>
        <v>42030.300243055557</v>
      </c>
      <c r="K1863">
        <v>1419664341</v>
      </c>
      <c r="L1863" s="15">
        <f t="shared" si="8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89"/>
        <v>0</v>
      </c>
      <c r="S1863" t="s">
        <v>8344</v>
      </c>
      <c r="T1863" t="s">
        <v>8316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 t="shared" si="87"/>
        <v>42802.3125</v>
      </c>
      <c r="K1864">
        <v>1484912974</v>
      </c>
      <c r="L1864" s="15">
        <f t="shared" si="8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89"/>
        <v>8.0833333333333321</v>
      </c>
      <c r="S1864" t="s">
        <v>8344</v>
      </c>
      <c r="T1864" t="s">
        <v>8316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 t="shared" si="87"/>
        <v>41802.797280092593</v>
      </c>
      <c r="K1865">
        <v>1400008085</v>
      </c>
      <c r="L1865" s="15">
        <f t="shared" si="8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89"/>
        <v>0.4</v>
      </c>
      <c r="S1865" t="s">
        <v>8344</v>
      </c>
      <c r="T1865" t="s">
        <v>8316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 t="shared" si="87"/>
        <v>41763.716435185182</v>
      </c>
      <c r="K1866">
        <v>1396631500</v>
      </c>
      <c r="L1866" s="15">
        <f t="shared" si="8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89"/>
        <v>42.892307692307689</v>
      </c>
      <c r="S1866" t="s">
        <v>8344</v>
      </c>
      <c r="T1866" t="s">
        <v>8316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 t="shared" si="87"/>
        <v>42680.409108796302</v>
      </c>
      <c r="K1867">
        <v>1475398147</v>
      </c>
      <c r="L1867" s="15">
        <f t="shared" si="8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89"/>
        <v>3.6363636363636364E-3</v>
      </c>
      <c r="S1867" t="s">
        <v>8344</v>
      </c>
      <c r="T1867" t="s">
        <v>8316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 t="shared" si="87"/>
        <v>42795.166666666672</v>
      </c>
      <c r="K1868">
        <v>1483768497</v>
      </c>
      <c r="L1868" s="15">
        <f t="shared" si="8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89"/>
        <v>0.5</v>
      </c>
      <c r="S1868" t="s">
        <v>8344</v>
      </c>
      <c r="T1868" t="s">
        <v>8316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 t="shared" si="87"/>
        <v>42679.924907407403</v>
      </c>
      <c r="K1869">
        <v>1475791912</v>
      </c>
      <c r="L1869" s="15">
        <f t="shared" si="8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89"/>
        <v>0.05</v>
      </c>
      <c r="S1869" t="s">
        <v>8344</v>
      </c>
      <c r="T1869" t="s">
        <v>8316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 t="shared" si="87"/>
        <v>42353.332638888889</v>
      </c>
      <c r="K1870">
        <v>1448044925</v>
      </c>
      <c r="L1870" s="15">
        <f t="shared" si="8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89"/>
        <v>4.8680000000000003</v>
      </c>
      <c r="S1870" t="s">
        <v>8344</v>
      </c>
      <c r="T1870" t="s">
        <v>8316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 t="shared" si="87"/>
        <v>42739.002881944441</v>
      </c>
      <c r="K1871">
        <v>1480896249</v>
      </c>
      <c r="L1871" s="15">
        <f t="shared" si="8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89"/>
        <v>0</v>
      </c>
      <c r="S1871" t="s">
        <v>8344</v>
      </c>
      <c r="T1871" t="s">
        <v>8316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 t="shared" si="87"/>
        <v>42400.178472222222</v>
      </c>
      <c r="K1872">
        <v>1451723535</v>
      </c>
      <c r="L1872" s="15">
        <f t="shared" si="8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89"/>
        <v>10.314285714285715</v>
      </c>
      <c r="S1872" t="s">
        <v>8344</v>
      </c>
      <c r="T1872" t="s">
        <v>8316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 t="shared" si="87"/>
        <v>41963.825243055559</v>
      </c>
      <c r="K1873">
        <v>1413053301</v>
      </c>
      <c r="L1873" s="15">
        <f t="shared" si="8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89"/>
        <v>71.784615384615378</v>
      </c>
      <c r="S1873" t="s">
        <v>8344</v>
      </c>
      <c r="T1873" t="s">
        <v>8316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 t="shared" si="87"/>
        <v>42185.129652777774</v>
      </c>
      <c r="K1874">
        <v>1433041602</v>
      </c>
      <c r="L1874" s="15">
        <f t="shared" si="8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89"/>
        <v>1.06</v>
      </c>
      <c r="S1874" t="s">
        <v>8344</v>
      </c>
      <c r="T1874" t="s">
        <v>8316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 t="shared" si="87"/>
        <v>42193.697916666672</v>
      </c>
      <c r="K1875">
        <v>1433861210</v>
      </c>
      <c r="L1875" s="15">
        <f t="shared" si="8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89"/>
        <v>0.44999999999999996</v>
      </c>
      <c r="S1875" t="s">
        <v>8344</v>
      </c>
      <c r="T1875" t="s">
        <v>8316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 t="shared" si="87"/>
        <v>42549.969131944439</v>
      </c>
      <c r="K1876">
        <v>1465427733</v>
      </c>
      <c r="L1876" s="15">
        <f t="shared" si="8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89"/>
        <v>1.6250000000000001E-2</v>
      </c>
      <c r="S1876" t="s">
        <v>8344</v>
      </c>
      <c r="T1876" t="s">
        <v>8316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 t="shared" si="87"/>
        <v>42588.899398148147</v>
      </c>
      <c r="K1877">
        <v>1465335308</v>
      </c>
      <c r="L1877" s="15">
        <f t="shared" si="8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89"/>
        <v>0.51</v>
      </c>
      <c r="S1877" t="s">
        <v>8344</v>
      </c>
      <c r="T1877" t="s">
        <v>8316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 t="shared" si="87"/>
        <v>41806.284780092588</v>
      </c>
      <c r="K1878">
        <v>1400309405</v>
      </c>
      <c r="L1878" s="15">
        <f t="shared" si="8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89"/>
        <v>0</v>
      </c>
      <c r="S1878" t="s">
        <v>8344</v>
      </c>
      <c r="T1878" t="s">
        <v>8316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 t="shared" si="87"/>
        <v>42064.029224537036</v>
      </c>
      <c r="K1879">
        <v>1422664925</v>
      </c>
      <c r="L1879" s="15">
        <f t="shared" si="8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89"/>
        <v>0</v>
      </c>
      <c r="S1879" t="s">
        <v>8344</v>
      </c>
      <c r="T1879" t="s">
        <v>8316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 t="shared" si="87"/>
        <v>41803.008738425924</v>
      </c>
      <c r="K1880">
        <v>1400026355</v>
      </c>
      <c r="L1880" s="15">
        <f t="shared" si="8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89"/>
        <v>0</v>
      </c>
      <c r="S1880" t="s">
        <v>8344</v>
      </c>
      <c r="T1880" t="s">
        <v>8316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 t="shared" si="87"/>
        <v>42443.607974537037</v>
      </c>
      <c r="K1881">
        <v>1455377729</v>
      </c>
      <c r="L1881" s="15">
        <f t="shared" si="8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89"/>
        <v>0.12</v>
      </c>
      <c r="S1881" t="s">
        <v>8344</v>
      </c>
      <c r="T1881" t="s">
        <v>8316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 t="shared" si="87"/>
        <v>42459.525231481486</v>
      </c>
      <c r="K1882">
        <v>1456839380</v>
      </c>
      <c r="L1882" s="15">
        <f t="shared" si="8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89"/>
        <v>20.080000000000002</v>
      </c>
      <c r="S1882" t="s">
        <v>8344</v>
      </c>
      <c r="T1882" t="s">
        <v>8316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 t="shared" si="87"/>
        <v>42073.110983796301</v>
      </c>
      <c r="K1883">
        <v>1423366789</v>
      </c>
      <c r="L1883" s="15">
        <f t="shared" si="8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89"/>
        <v>172.68449999999999</v>
      </c>
      <c r="S1883" t="s">
        <v>8341</v>
      </c>
      <c r="T1883" t="s">
        <v>8313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 t="shared" si="87"/>
        <v>41100.991666666669</v>
      </c>
      <c r="K1884">
        <v>1339109212</v>
      </c>
      <c r="L1884" s="15">
        <f t="shared" si="8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89"/>
        <v>100.8955223880597</v>
      </c>
      <c r="S1884" t="s">
        <v>8341</v>
      </c>
      <c r="T1884" t="s">
        <v>8313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 t="shared" si="87"/>
        <v>41007.906342592592</v>
      </c>
      <c r="K1885">
        <v>1331333108</v>
      </c>
      <c r="L1885" s="15">
        <f t="shared" si="8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89"/>
        <v>104.8048048048048</v>
      </c>
      <c r="S1885" t="s">
        <v>8341</v>
      </c>
      <c r="T1885" t="s">
        <v>8313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 t="shared" si="87"/>
        <v>41240.5</v>
      </c>
      <c r="K1886">
        <v>1350967535</v>
      </c>
      <c r="L1886" s="15">
        <f t="shared" si="8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89"/>
        <v>135.1</v>
      </c>
      <c r="S1886" t="s">
        <v>8341</v>
      </c>
      <c r="T1886" t="s">
        <v>8313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 t="shared" si="87"/>
        <v>41131.916666666664</v>
      </c>
      <c r="K1887">
        <v>1341800110</v>
      </c>
      <c r="L1887" s="15">
        <f t="shared" si="8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89"/>
        <v>116.32786885245903</v>
      </c>
      <c r="S1887" t="s">
        <v>8341</v>
      </c>
      <c r="T1887" t="s">
        <v>8313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 t="shared" si="87"/>
        <v>41955.94835648148</v>
      </c>
      <c r="K1888">
        <v>1413236738</v>
      </c>
      <c r="L1888" s="15">
        <f t="shared" si="8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89"/>
        <v>102.08333333333333</v>
      </c>
      <c r="S1888" t="s">
        <v>8341</v>
      </c>
      <c r="T1888" t="s">
        <v>8313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 t="shared" si="87"/>
        <v>42341.895833333328</v>
      </c>
      <c r="K1889">
        <v>1447614732</v>
      </c>
      <c r="L1889" s="15">
        <f t="shared" si="8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89"/>
        <v>111.16666666666666</v>
      </c>
      <c r="S1889" t="s">
        <v>8341</v>
      </c>
      <c r="T1889" t="s">
        <v>8313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 t="shared" si="87"/>
        <v>40330.207638888889</v>
      </c>
      <c r="K1890">
        <v>1272692732</v>
      </c>
      <c r="L1890" s="15">
        <f t="shared" si="8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89"/>
        <v>166.08</v>
      </c>
      <c r="S1890" t="s">
        <v>8341</v>
      </c>
      <c r="T1890" t="s">
        <v>8313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 t="shared" si="87"/>
        <v>41344.751689814817</v>
      </c>
      <c r="K1891">
        <v>1359140546</v>
      </c>
      <c r="L1891" s="15">
        <f t="shared" si="8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89"/>
        <v>106.60000000000001</v>
      </c>
      <c r="S1891" t="s">
        <v>8341</v>
      </c>
      <c r="T1891" t="s">
        <v>8313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 t="shared" si="87"/>
        <v>41258.786203703705</v>
      </c>
      <c r="K1892">
        <v>1353005528</v>
      </c>
      <c r="L1892" s="15">
        <f t="shared" si="8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89"/>
        <v>144.58441666666667</v>
      </c>
      <c r="S1892" t="s">
        <v>8341</v>
      </c>
      <c r="T1892" t="s">
        <v>8313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 t="shared" si="87"/>
        <v>40381.25</v>
      </c>
      <c r="K1893">
        <v>1275851354</v>
      </c>
      <c r="L1893" s="15">
        <f t="shared" si="8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89"/>
        <v>105.55000000000001</v>
      </c>
      <c r="S1893" t="s">
        <v>8341</v>
      </c>
      <c r="T1893" t="s">
        <v>8313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 t="shared" si="87"/>
        <v>40701.637511574074</v>
      </c>
      <c r="K1894">
        <v>1304867881</v>
      </c>
      <c r="L1894" s="15">
        <f t="shared" si="8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89"/>
        <v>136.60000000000002</v>
      </c>
      <c r="S1894" t="s">
        <v>8341</v>
      </c>
      <c r="T1894" t="s">
        <v>8313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 t="shared" si="87"/>
        <v>40649.165972222225</v>
      </c>
      <c r="K1895">
        <v>1301524585</v>
      </c>
      <c r="L1895" s="15">
        <f t="shared" si="8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89"/>
        <v>104</v>
      </c>
      <c r="S1895" t="s">
        <v>8341</v>
      </c>
      <c r="T1895" t="s">
        <v>8313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 t="shared" si="87"/>
        <v>40951.904895833337</v>
      </c>
      <c r="K1896">
        <v>1326404583</v>
      </c>
      <c r="L1896" s="15">
        <f t="shared" si="8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89"/>
        <v>114.5</v>
      </c>
      <c r="S1896" t="s">
        <v>8341</v>
      </c>
      <c r="T1896" t="s">
        <v>8313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 t="shared" si="87"/>
        <v>42297.746782407412</v>
      </c>
      <c r="K1897">
        <v>1442771722</v>
      </c>
      <c r="L1897" s="15">
        <f t="shared" si="8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89"/>
        <v>101.71957671957672</v>
      </c>
      <c r="S1897" t="s">
        <v>8341</v>
      </c>
      <c r="T1897" t="s">
        <v>8313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 t="shared" si="87"/>
        <v>41011.710243055553</v>
      </c>
      <c r="K1898">
        <v>1331658165</v>
      </c>
      <c r="L1898" s="15">
        <f t="shared" si="8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89"/>
        <v>123.94678492239468</v>
      </c>
      <c r="S1898" t="s">
        <v>8341</v>
      </c>
      <c r="T1898" t="s">
        <v>8313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 t="shared" si="87"/>
        <v>41702.875</v>
      </c>
      <c r="K1899">
        <v>1392040806</v>
      </c>
      <c r="L1899" s="15">
        <f t="shared" si="8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89"/>
        <v>102.45669291338582</v>
      </c>
      <c r="S1899" t="s">
        <v>8341</v>
      </c>
      <c r="T1899" t="s">
        <v>8313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 t="shared" si="87"/>
        <v>42401.75</v>
      </c>
      <c r="K1900">
        <v>1451277473</v>
      </c>
      <c r="L1900" s="15">
        <f t="shared" si="8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89"/>
        <v>144.5</v>
      </c>
      <c r="S1900" t="s">
        <v>8341</v>
      </c>
      <c r="T1900" t="s">
        <v>8313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 t="shared" si="87"/>
        <v>42088.90006944444</v>
      </c>
      <c r="K1901">
        <v>1424730966</v>
      </c>
      <c r="L1901" s="15">
        <f t="shared" si="8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89"/>
        <v>133.33333333333331</v>
      </c>
      <c r="S1901" t="s">
        <v>8341</v>
      </c>
      <c r="T1901" t="s">
        <v>8313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 t="shared" si="87"/>
        <v>41188.415972222225</v>
      </c>
      <c r="K1902">
        <v>1347137731</v>
      </c>
      <c r="L1902" s="15">
        <f t="shared" si="8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89"/>
        <v>109.3644</v>
      </c>
      <c r="S1902" t="s">
        <v>8341</v>
      </c>
      <c r="T1902" t="s">
        <v>8313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 t="shared" si="87"/>
        <v>42146.541666666672</v>
      </c>
      <c r="K1903">
        <v>1429707729</v>
      </c>
      <c r="L1903" s="15">
        <f t="shared" si="8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89"/>
        <v>2.6969696969696968</v>
      </c>
      <c r="S1903" t="s">
        <v>8335</v>
      </c>
      <c r="T1903" t="s">
        <v>8353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 t="shared" si="87"/>
        <v>42067.789895833332</v>
      </c>
      <c r="K1904">
        <v>1422903447</v>
      </c>
      <c r="L1904" s="15">
        <f t="shared" si="8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89"/>
        <v>1.2</v>
      </c>
      <c r="S1904" t="s">
        <v>8335</v>
      </c>
      <c r="T1904" t="s">
        <v>8353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 t="shared" si="87"/>
        <v>42762.770729166667</v>
      </c>
      <c r="K1905">
        <v>1480357791</v>
      </c>
      <c r="L1905" s="15">
        <f t="shared" si="8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89"/>
        <v>46.6</v>
      </c>
      <c r="S1905" t="s">
        <v>8335</v>
      </c>
      <c r="T1905" t="s">
        <v>8353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 t="shared" si="87"/>
        <v>42371.685428240744</v>
      </c>
      <c r="K1906">
        <v>1447864021</v>
      </c>
      <c r="L1906" s="15">
        <f t="shared" si="8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89"/>
        <v>0.1</v>
      </c>
      <c r="S1906" t="s">
        <v>8335</v>
      </c>
      <c r="T1906" t="s">
        <v>8353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 t="shared" si="87"/>
        <v>41889.925856481481</v>
      </c>
      <c r="K1907">
        <v>1407535994</v>
      </c>
      <c r="L1907" s="15">
        <f t="shared" si="8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89"/>
        <v>0.16800000000000001</v>
      </c>
      <c r="S1907" t="s">
        <v>8335</v>
      </c>
      <c r="T1907" t="s">
        <v>8353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 t="shared" si="87"/>
        <v>42544.671099537038</v>
      </c>
      <c r="K1908">
        <v>1464105983</v>
      </c>
      <c r="L1908" s="15">
        <f t="shared" si="8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89"/>
        <v>42.76</v>
      </c>
      <c r="S1908" t="s">
        <v>8335</v>
      </c>
      <c r="T1908" t="s">
        <v>8353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 t="shared" si="87"/>
        <v>41782.587094907409</v>
      </c>
      <c r="K1909">
        <v>1399557925</v>
      </c>
      <c r="L1909" s="15">
        <f t="shared" si="8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89"/>
        <v>0.28333333333333333</v>
      </c>
      <c r="S1909" t="s">
        <v>8335</v>
      </c>
      <c r="T1909" t="s">
        <v>8353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 t="shared" si="87"/>
        <v>42733.917824074073</v>
      </c>
      <c r="K1910">
        <v>1480456900</v>
      </c>
      <c r="L1910" s="15">
        <f t="shared" si="8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89"/>
        <v>1.7319999999999998</v>
      </c>
      <c r="S1910" t="s">
        <v>8335</v>
      </c>
      <c r="T1910" t="s">
        <v>8353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 t="shared" si="87"/>
        <v>41935.429155092592</v>
      </c>
      <c r="K1911">
        <v>1411467479</v>
      </c>
      <c r="L1911" s="15">
        <f t="shared" si="8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89"/>
        <v>14.111428571428572</v>
      </c>
      <c r="S1911" t="s">
        <v>8335</v>
      </c>
      <c r="T1911" t="s">
        <v>8353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 t="shared" si="87"/>
        <v>42308.947916666672</v>
      </c>
      <c r="K1912">
        <v>1442531217</v>
      </c>
      <c r="L1912" s="15">
        <f t="shared" si="8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89"/>
        <v>39.395294117647055</v>
      </c>
      <c r="S1912" t="s">
        <v>8335</v>
      </c>
      <c r="T1912" t="s">
        <v>8353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 t="shared" si="87"/>
        <v>41860.033958333333</v>
      </c>
      <c r="K1913">
        <v>1404953334</v>
      </c>
      <c r="L1913" s="15">
        <f t="shared" si="8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89"/>
        <v>2.3529411764705882E-2</v>
      </c>
      <c r="S1913" t="s">
        <v>8335</v>
      </c>
      <c r="T1913" t="s">
        <v>8353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 t="shared" si="87"/>
        <v>42159.226388888885</v>
      </c>
      <c r="K1914">
        <v>1430803560</v>
      </c>
      <c r="L1914" s="15">
        <f t="shared" si="8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89"/>
        <v>59.3</v>
      </c>
      <c r="S1914" t="s">
        <v>8335</v>
      </c>
      <c r="T1914" t="s">
        <v>8353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 t="shared" si="87"/>
        <v>41920.511319444442</v>
      </c>
      <c r="K1915">
        <v>1410178578</v>
      </c>
      <c r="L1915" s="15">
        <f t="shared" si="8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89"/>
        <v>1.3270833333333334</v>
      </c>
      <c r="S1915" t="s">
        <v>8335</v>
      </c>
      <c r="T1915" t="s">
        <v>8353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 t="shared" si="87"/>
        <v>41944.165972222225</v>
      </c>
      <c r="K1916">
        <v>1413519073</v>
      </c>
      <c r="L1916" s="15">
        <f t="shared" si="8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89"/>
        <v>9.0090090090090094</v>
      </c>
      <c r="S1916" t="s">
        <v>8335</v>
      </c>
      <c r="T1916" t="s">
        <v>8353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 t="shared" si="87"/>
        <v>41884.04886574074</v>
      </c>
      <c r="K1917">
        <v>1407892222</v>
      </c>
      <c r="L1917" s="15">
        <f t="shared" si="8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89"/>
        <v>1.6</v>
      </c>
      <c r="S1917" t="s">
        <v>8335</v>
      </c>
      <c r="T1917" t="s">
        <v>8353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 t="shared" si="87"/>
        <v>42681.758969907409</v>
      </c>
      <c r="K1918">
        <v>1476378775</v>
      </c>
      <c r="L1918" s="15">
        <f t="shared" si="8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89"/>
        <v>0.51</v>
      </c>
      <c r="S1918" t="s">
        <v>8335</v>
      </c>
      <c r="T1918" t="s">
        <v>8353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 t="shared" si="87"/>
        <v>42776.270057870366</v>
      </c>
      <c r="K1919">
        <v>1484116133</v>
      </c>
      <c r="L1919" s="15">
        <f t="shared" si="8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89"/>
        <v>52.570512820512818</v>
      </c>
      <c r="S1919" t="s">
        <v>8335</v>
      </c>
      <c r="T1919" t="s">
        <v>8353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 t="shared" si="87"/>
        <v>41863.789942129632</v>
      </c>
      <c r="K1920">
        <v>1404845851</v>
      </c>
      <c r="L1920" s="15">
        <f t="shared" si="8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89"/>
        <v>1.04</v>
      </c>
      <c r="S1920" t="s">
        <v>8335</v>
      </c>
      <c r="T1920" t="s">
        <v>8353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 t="shared" si="87"/>
        <v>42143.875567129624</v>
      </c>
      <c r="K1921">
        <v>1429477249</v>
      </c>
      <c r="L1921" s="15">
        <f t="shared" si="8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89"/>
        <v>47.4</v>
      </c>
      <c r="S1921" t="s">
        <v>8335</v>
      </c>
      <c r="T1921" t="s">
        <v>8353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 t="shared" si="87"/>
        <v>42298.958333333328</v>
      </c>
      <c r="K1922">
        <v>1443042061</v>
      </c>
      <c r="L1922" s="15">
        <f t="shared" si="8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89"/>
        <v>43.03</v>
      </c>
      <c r="S1922" t="s">
        <v>8335</v>
      </c>
      <c r="T1922" t="s">
        <v>8353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 t="shared" ref="J1923:J1986" si="90">(((I1923/60)/60)/24)+DATE(1970,1,1)</f>
        <v>41104.221562500003</v>
      </c>
      <c r="K1923">
        <v>1339651143</v>
      </c>
      <c r="L1923" s="15">
        <f t="shared" ref="L1923:L1986" si="9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si="89"/>
        <v>136.80000000000001</v>
      </c>
      <c r="S1923" t="s">
        <v>8341</v>
      </c>
      <c r="T1923" t="s">
        <v>8313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 t="shared" si="90"/>
        <v>41620.255868055552</v>
      </c>
      <c r="K1924">
        <v>1384236507</v>
      </c>
      <c r="L1924" s="15">
        <f t="shared" si="9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ref="Q1924:Q1987" si="92">(E1924/D1924)*100</f>
        <v>115.55</v>
      </c>
      <c r="S1924" t="s">
        <v>8341</v>
      </c>
      <c r="T1924" t="s">
        <v>8313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 t="shared" si="90"/>
        <v>40813.207638888889</v>
      </c>
      <c r="K1925">
        <v>1313612532</v>
      </c>
      <c r="L1925" s="15">
        <f t="shared" si="9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92"/>
        <v>240.79999999999998</v>
      </c>
      <c r="S1925" t="s">
        <v>8341</v>
      </c>
      <c r="T1925" t="s">
        <v>8313</v>
      </c>
    </row>
    <row r="1926" spans="1:20" ht="60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 t="shared" si="90"/>
        <v>41654.814583333333</v>
      </c>
      <c r="K1926">
        <v>1387390555</v>
      </c>
      <c r="L1926" s="15">
        <f t="shared" si="9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92"/>
        <v>114.39999999999999</v>
      </c>
      <c r="S1926" t="s">
        <v>8341</v>
      </c>
      <c r="T1926" t="s">
        <v>8313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 t="shared" si="90"/>
        <v>41558</v>
      </c>
      <c r="K1927">
        <v>1379540288</v>
      </c>
      <c r="L1927" s="15">
        <f t="shared" si="9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92"/>
        <v>110.33333333333333</v>
      </c>
      <c r="S1927" t="s">
        <v>8341</v>
      </c>
      <c r="T1927" t="s">
        <v>8313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 t="shared" si="90"/>
        <v>40484.018055555556</v>
      </c>
      <c r="K1928">
        <v>1286319256</v>
      </c>
      <c r="L1928" s="15">
        <f t="shared" si="9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92"/>
        <v>195.37933333333334</v>
      </c>
      <c r="S1928" t="s">
        <v>8341</v>
      </c>
      <c r="T1928" t="s">
        <v>8313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 t="shared" si="90"/>
        <v>40976.207638888889</v>
      </c>
      <c r="K1929">
        <v>1329856839</v>
      </c>
      <c r="L1929" s="15">
        <f t="shared" si="9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92"/>
        <v>103.33333333333334</v>
      </c>
      <c r="S1929" t="s">
        <v>8341</v>
      </c>
      <c r="T1929" t="s">
        <v>8313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 t="shared" si="90"/>
        <v>41401.648078703707</v>
      </c>
      <c r="K1930">
        <v>1365348794</v>
      </c>
      <c r="L1930" s="15">
        <f t="shared" si="9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92"/>
        <v>103.1372549019608</v>
      </c>
      <c r="S1930" t="s">
        <v>8341</v>
      </c>
      <c r="T1930" t="s">
        <v>8313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 t="shared" si="90"/>
        <v>40729.021597222221</v>
      </c>
      <c r="K1931">
        <v>1306197066</v>
      </c>
      <c r="L1931" s="15">
        <f t="shared" si="9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92"/>
        <v>100.3125</v>
      </c>
      <c r="S1931" t="s">
        <v>8341</v>
      </c>
      <c r="T1931" t="s">
        <v>8313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 t="shared" si="90"/>
        <v>41462.558819444443</v>
      </c>
      <c r="K1932">
        <v>1368019482</v>
      </c>
      <c r="L1932" s="15">
        <f t="shared" si="9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92"/>
        <v>127</v>
      </c>
      <c r="S1932" t="s">
        <v>8341</v>
      </c>
      <c r="T1932" t="s">
        <v>8313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 t="shared" si="90"/>
        <v>41051.145833333336</v>
      </c>
      <c r="K1933">
        <v>1336512309</v>
      </c>
      <c r="L1933" s="15">
        <f t="shared" si="9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92"/>
        <v>120.601</v>
      </c>
      <c r="S1933" t="s">
        <v>8341</v>
      </c>
      <c r="T1933" t="s">
        <v>8313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 t="shared" si="90"/>
        <v>40932.809872685182</v>
      </c>
      <c r="K1934">
        <v>1325618773</v>
      </c>
      <c r="L1934" s="15">
        <f t="shared" si="9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92"/>
        <v>106.99047619047619</v>
      </c>
      <c r="S1934" t="s">
        <v>8341</v>
      </c>
      <c r="T1934" t="s">
        <v>8313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 t="shared" si="90"/>
        <v>41909.130868055552</v>
      </c>
      <c r="K1935">
        <v>1409195307</v>
      </c>
      <c r="L1935" s="15">
        <f t="shared" si="9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92"/>
        <v>172.43333333333334</v>
      </c>
      <c r="S1935" t="s">
        <v>8341</v>
      </c>
      <c r="T1935" t="s">
        <v>8313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 t="shared" si="90"/>
        <v>40902.208333333336</v>
      </c>
      <c r="K1936">
        <v>1321649321</v>
      </c>
      <c r="L1936" s="15">
        <f t="shared" si="9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92"/>
        <v>123.61999999999999</v>
      </c>
      <c r="S1936" t="s">
        <v>8341</v>
      </c>
      <c r="T1936" t="s">
        <v>8313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 t="shared" si="90"/>
        <v>41811.207638888889</v>
      </c>
      <c r="K1937">
        <v>1400106171</v>
      </c>
      <c r="L1937" s="15">
        <f t="shared" si="9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92"/>
        <v>108.4</v>
      </c>
      <c r="S1937" t="s">
        <v>8341</v>
      </c>
      <c r="T1937" t="s">
        <v>8313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 t="shared" si="90"/>
        <v>40883.249305555553</v>
      </c>
      <c r="K1938">
        <v>1320528070</v>
      </c>
      <c r="L1938" s="15">
        <f t="shared" si="9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92"/>
        <v>116.52013333333333</v>
      </c>
      <c r="S1938" t="s">
        <v>8341</v>
      </c>
      <c r="T1938" t="s">
        <v>8313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 t="shared" si="90"/>
        <v>41075.165972222225</v>
      </c>
      <c r="K1939">
        <v>1338346281</v>
      </c>
      <c r="L1939" s="15">
        <f t="shared" si="9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92"/>
        <v>187.245</v>
      </c>
      <c r="S1939" t="s">
        <v>8341</v>
      </c>
      <c r="T1939" t="s">
        <v>8313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 t="shared" si="90"/>
        <v>41457.208333333336</v>
      </c>
      <c r="K1940">
        <v>1370067231</v>
      </c>
      <c r="L1940" s="15">
        <f t="shared" si="9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92"/>
        <v>115.93333333333334</v>
      </c>
      <c r="S1940" t="s">
        <v>8341</v>
      </c>
      <c r="T1940" t="s">
        <v>8313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 t="shared" si="90"/>
        <v>41343.943379629629</v>
      </c>
      <c r="K1941">
        <v>1360366708</v>
      </c>
      <c r="L1941" s="15">
        <f t="shared" si="9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92"/>
        <v>110.7</v>
      </c>
      <c r="S1941" t="s">
        <v>8341</v>
      </c>
      <c r="T1941" t="s">
        <v>8313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 t="shared" si="90"/>
        <v>40709.165972222225</v>
      </c>
      <c r="K1942">
        <v>1304770233</v>
      </c>
      <c r="L1942" s="15">
        <f t="shared" si="9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92"/>
        <v>170.92307692307693</v>
      </c>
      <c r="S1942" t="s">
        <v>8341</v>
      </c>
      <c r="T1942" t="s">
        <v>8313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 t="shared" si="90"/>
        <v>41774.290868055556</v>
      </c>
      <c r="K1943">
        <v>1397545131</v>
      </c>
      <c r="L1943" s="15">
        <f t="shared" si="9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92"/>
        <v>126.11835600000001</v>
      </c>
      <c r="S1943" t="s">
        <v>8335</v>
      </c>
      <c r="T1943" t="s">
        <v>8354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 t="shared" si="90"/>
        <v>40728.828009259261</v>
      </c>
      <c r="K1944">
        <v>1302033140</v>
      </c>
      <c r="L1944" s="15">
        <f t="shared" si="9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92"/>
        <v>138.44033333333334</v>
      </c>
      <c r="S1944" t="s">
        <v>8335</v>
      </c>
      <c r="T1944" t="s">
        <v>8354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 t="shared" si="90"/>
        <v>42593.269861111112</v>
      </c>
      <c r="K1945">
        <v>1467008916</v>
      </c>
      <c r="L1945" s="15">
        <f t="shared" si="9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92"/>
        <v>1705.2499999999998</v>
      </c>
      <c r="S1945" t="s">
        <v>8335</v>
      </c>
      <c r="T1945" t="s">
        <v>8354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 t="shared" si="90"/>
        <v>41760.584374999999</v>
      </c>
      <c r="K1946">
        <v>1396360890</v>
      </c>
      <c r="L1946" s="15">
        <f t="shared" si="9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92"/>
        <v>788.05550000000005</v>
      </c>
      <c r="S1946" t="s">
        <v>8335</v>
      </c>
      <c r="T1946" t="s">
        <v>8354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 t="shared" si="90"/>
        <v>42197.251828703709</v>
      </c>
      <c r="K1947">
        <v>1433224958</v>
      </c>
      <c r="L1947" s="15">
        <f t="shared" si="9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92"/>
        <v>348.01799999999997</v>
      </c>
      <c r="S1947" t="s">
        <v>8335</v>
      </c>
      <c r="T1947" t="s">
        <v>8354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 t="shared" si="90"/>
        <v>41749.108344907407</v>
      </c>
      <c r="K1948">
        <v>1392780961</v>
      </c>
      <c r="L1948" s="15">
        <f t="shared" si="9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92"/>
        <v>149.74666666666667</v>
      </c>
      <c r="S1948" t="s">
        <v>8335</v>
      </c>
      <c r="T1948" t="s">
        <v>8354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 t="shared" si="90"/>
        <v>40140.249305555553</v>
      </c>
      <c r="K1949">
        <v>1255730520</v>
      </c>
      <c r="L1949" s="15">
        <f t="shared" si="9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92"/>
        <v>100.63375000000001</v>
      </c>
      <c r="S1949" t="s">
        <v>8335</v>
      </c>
      <c r="T1949" t="s">
        <v>8354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 t="shared" si="90"/>
        <v>42527.709722222222</v>
      </c>
      <c r="K1950">
        <v>1460557809</v>
      </c>
      <c r="L1950" s="15">
        <f t="shared" si="9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92"/>
        <v>800.21100000000001</v>
      </c>
      <c r="S1950" t="s">
        <v>8335</v>
      </c>
      <c r="T1950" t="s">
        <v>8354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 t="shared" si="90"/>
        <v>41830.423043981478</v>
      </c>
      <c r="K1951">
        <v>1402394951</v>
      </c>
      <c r="L1951" s="15">
        <f t="shared" si="9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92"/>
        <v>106.00260000000002</v>
      </c>
      <c r="S1951" t="s">
        <v>8335</v>
      </c>
      <c r="T1951" t="s">
        <v>8354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 t="shared" si="90"/>
        <v>40655.181400462963</v>
      </c>
      <c r="K1952">
        <v>1300767673</v>
      </c>
      <c r="L1952" s="15">
        <f t="shared" si="9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92"/>
        <v>200.51866666666669</v>
      </c>
      <c r="S1952" t="s">
        <v>8335</v>
      </c>
      <c r="T1952" t="s">
        <v>8354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 t="shared" si="90"/>
        <v>42681.462233796294</v>
      </c>
      <c r="K1953">
        <v>1475921137</v>
      </c>
      <c r="L1953" s="15">
        <f t="shared" si="9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92"/>
        <v>212.44399999999999</v>
      </c>
      <c r="S1953" t="s">
        <v>8335</v>
      </c>
      <c r="T1953" t="s">
        <v>8354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 t="shared" si="90"/>
        <v>41563.60665509259</v>
      </c>
      <c r="K1954">
        <v>1378737215</v>
      </c>
      <c r="L1954" s="15">
        <f t="shared" si="9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92"/>
        <v>198.47237142857145</v>
      </c>
      <c r="S1954" t="s">
        <v>8335</v>
      </c>
      <c r="T1954" t="s">
        <v>8354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 t="shared" si="90"/>
        <v>40970.125</v>
      </c>
      <c r="K1955">
        <v>1328158065</v>
      </c>
      <c r="L1955" s="15">
        <f t="shared" si="9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92"/>
        <v>225.94666666666666</v>
      </c>
      <c r="S1955" t="s">
        <v>8335</v>
      </c>
      <c r="T1955" t="s">
        <v>8354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 t="shared" si="90"/>
        <v>42441.208333333328</v>
      </c>
      <c r="K1956">
        <v>1453730176</v>
      </c>
      <c r="L1956" s="15">
        <f t="shared" si="9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92"/>
        <v>698.94800000000009</v>
      </c>
      <c r="S1956" t="s">
        <v>8335</v>
      </c>
      <c r="T1956" t="s">
        <v>8354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 t="shared" si="90"/>
        <v>41052.791666666664</v>
      </c>
      <c r="K1957">
        <v>1334989881</v>
      </c>
      <c r="L1957" s="15">
        <f t="shared" si="9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92"/>
        <v>398.59528571428569</v>
      </c>
      <c r="S1957" t="s">
        <v>8335</v>
      </c>
      <c r="T1957" t="s">
        <v>8354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 t="shared" si="90"/>
        <v>42112.882002314815</v>
      </c>
      <c r="K1958">
        <v>1425507005</v>
      </c>
      <c r="L1958" s="15">
        <f t="shared" si="9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92"/>
        <v>294.0333333333333</v>
      </c>
      <c r="S1958" t="s">
        <v>8335</v>
      </c>
      <c r="T1958" t="s">
        <v>8354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 t="shared" si="90"/>
        <v>41209.098530092589</v>
      </c>
      <c r="K1959">
        <v>1348712513</v>
      </c>
      <c r="L1959" s="15">
        <f t="shared" si="9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92"/>
        <v>167.50470000000001</v>
      </c>
      <c r="S1959" t="s">
        <v>8335</v>
      </c>
      <c r="T1959" t="s">
        <v>8354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 t="shared" si="90"/>
        <v>41356.94630787037</v>
      </c>
      <c r="K1960">
        <v>1361490161</v>
      </c>
      <c r="L1960" s="15">
        <f t="shared" si="9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92"/>
        <v>1435.5717142857143</v>
      </c>
      <c r="S1960" t="s">
        <v>8335</v>
      </c>
      <c r="T1960" t="s">
        <v>8354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 t="shared" si="90"/>
        <v>41913</v>
      </c>
      <c r="K1961">
        <v>1408565860</v>
      </c>
      <c r="L1961" s="15">
        <f t="shared" si="9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92"/>
        <v>156.73439999999999</v>
      </c>
      <c r="S1961" t="s">
        <v>8335</v>
      </c>
      <c r="T1961" t="s">
        <v>8354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 t="shared" si="90"/>
        <v>41994.362743055557</v>
      </c>
      <c r="K1962">
        <v>1416559341</v>
      </c>
      <c r="L1962" s="15">
        <f t="shared" si="9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92"/>
        <v>117.90285714285716</v>
      </c>
      <c r="S1962" t="s">
        <v>8335</v>
      </c>
      <c r="T1962" t="s">
        <v>8354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 t="shared" si="90"/>
        <v>41188.165972222225</v>
      </c>
      <c r="K1963">
        <v>1346042417</v>
      </c>
      <c r="L1963" s="15">
        <f t="shared" si="9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92"/>
        <v>1105.3811999999998</v>
      </c>
      <c r="S1963" t="s">
        <v>8335</v>
      </c>
      <c r="T1963" t="s">
        <v>8354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 t="shared" si="90"/>
        <v>41772.780509259261</v>
      </c>
      <c r="K1964">
        <v>1397414636</v>
      </c>
      <c r="L1964" s="15">
        <f t="shared" si="9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92"/>
        <v>192.92499999999998</v>
      </c>
      <c r="S1964" t="s">
        <v>8335</v>
      </c>
      <c r="T1964" t="s">
        <v>8354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 t="shared" si="90"/>
        <v>41898.429791666669</v>
      </c>
      <c r="K1965">
        <v>1407838734</v>
      </c>
      <c r="L1965" s="15">
        <f t="shared" si="9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92"/>
        <v>126.8842105263158</v>
      </c>
      <c r="S1965" t="s">
        <v>8335</v>
      </c>
      <c r="T1965" t="s">
        <v>8354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 t="shared" si="90"/>
        <v>42482.272824074069</v>
      </c>
      <c r="K1966">
        <v>1458714772</v>
      </c>
      <c r="L1966" s="15">
        <f t="shared" si="9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92"/>
        <v>259.57748878923763</v>
      </c>
      <c r="S1966" t="s">
        <v>8335</v>
      </c>
      <c r="T1966" t="s">
        <v>8354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 t="shared" si="90"/>
        <v>40920.041666666664</v>
      </c>
      <c r="K1967">
        <v>1324433310</v>
      </c>
      <c r="L1967" s="15">
        <f t="shared" si="9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92"/>
        <v>262.27999999999997</v>
      </c>
      <c r="S1967" t="s">
        <v>8335</v>
      </c>
      <c r="T1967" t="s">
        <v>8354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 t="shared" si="90"/>
        <v>41865.540486111109</v>
      </c>
      <c r="K1968">
        <v>1405429098</v>
      </c>
      <c r="L1968" s="15">
        <f t="shared" si="9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92"/>
        <v>206.74309000000002</v>
      </c>
      <c r="S1968" t="s">
        <v>8335</v>
      </c>
      <c r="T1968" t="s">
        <v>8354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 t="shared" si="90"/>
        <v>41760.663530092592</v>
      </c>
      <c r="K1969">
        <v>1396367729</v>
      </c>
      <c r="L1969" s="15">
        <f t="shared" si="9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92"/>
        <v>370.13</v>
      </c>
      <c r="S1969" t="s">
        <v>8335</v>
      </c>
      <c r="T1969" t="s">
        <v>8354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 t="shared" si="90"/>
        <v>42707.628645833334</v>
      </c>
      <c r="K1970">
        <v>1478095515</v>
      </c>
      <c r="L1970" s="15">
        <f t="shared" si="9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92"/>
        <v>284.96600000000001</v>
      </c>
      <c r="S1970" t="s">
        <v>8335</v>
      </c>
      <c r="T1970" t="s">
        <v>8354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 t="shared" si="90"/>
        <v>42587.792453703703</v>
      </c>
      <c r="K1971">
        <v>1467831668</v>
      </c>
      <c r="L1971" s="15">
        <f t="shared" si="9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92"/>
        <v>579.08000000000004</v>
      </c>
      <c r="S1971" t="s">
        <v>8335</v>
      </c>
      <c r="T1971" t="s">
        <v>8354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 t="shared" si="90"/>
        <v>41384.151631944449</v>
      </c>
      <c r="K1972">
        <v>1361248701</v>
      </c>
      <c r="L1972" s="15">
        <f t="shared" si="9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92"/>
        <v>1131.8</v>
      </c>
      <c r="S1972" t="s">
        <v>8335</v>
      </c>
      <c r="T1972" t="s">
        <v>8354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 t="shared" si="90"/>
        <v>41593.166666666664</v>
      </c>
      <c r="K1973">
        <v>1381752061</v>
      </c>
      <c r="L1973" s="15">
        <f t="shared" si="9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92"/>
        <v>263.02771750000005</v>
      </c>
      <c r="S1973" t="s">
        <v>8335</v>
      </c>
      <c r="T1973" t="s">
        <v>8354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 t="shared" si="90"/>
        <v>41231.053749999999</v>
      </c>
      <c r="K1974">
        <v>1350605844</v>
      </c>
      <c r="L1974" s="15">
        <f t="shared" si="9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92"/>
        <v>674.48</v>
      </c>
      <c r="S1974" t="s">
        <v>8335</v>
      </c>
      <c r="T1974" t="s">
        <v>8354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 t="shared" si="90"/>
        <v>42588.291666666672</v>
      </c>
      <c r="K1975">
        <v>1467134464</v>
      </c>
      <c r="L1975" s="15">
        <f t="shared" si="9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92"/>
        <v>256.83081313131316</v>
      </c>
      <c r="S1975" t="s">
        <v>8335</v>
      </c>
      <c r="T1975" t="s">
        <v>8354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 t="shared" si="90"/>
        <v>41505.334131944444</v>
      </c>
      <c r="K1976">
        <v>1371715269</v>
      </c>
      <c r="L1976" s="15">
        <f t="shared" si="9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92"/>
        <v>375.49599999999998</v>
      </c>
      <c r="S1976" t="s">
        <v>8335</v>
      </c>
      <c r="T1976" t="s">
        <v>8354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 t="shared" si="90"/>
        <v>41343.755219907405</v>
      </c>
      <c r="K1977">
        <v>1360346851</v>
      </c>
      <c r="L1977" s="15">
        <f t="shared" si="9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92"/>
        <v>208.70837499999996</v>
      </c>
      <c r="S1977" t="s">
        <v>8335</v>
      </c>
      <c r="T1977" t="s">
        <v>8354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 t="shared" si="90"/>
        <v>41468.899594907409</v>
      </c>
      <c r="K1978">
        <v>1371159325</v>
      </c>
      <c r="L1978" s="15">
        <f t="shared" si="9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92"/>
        <v>346.6</v>
      </c>
      <c r="S1978" t="s">
        <v>8335</v>
      </c>
      <c r="T1978" t="s">
        <v>8354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 t="shared" si="90"/>
        <v>42357.332638888889</v>
      </c>
      <c r="K1979">
        <v>1446527540</v>
      </c>
      <c r="L1979" s="15">
        <f t="shared" si="9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92"/>
        <v>402.33</v>
      </c>
      <c r="S1979" t="s">
        <v>8335</v>
      </c>
      <c r="T1979" t="s">
        <v>8354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 t="shared" si="90"/>
        <v>41072.291666666664</v>
      </c>
      <c r="K1980">
        <v>1336627492</v>
      </c>
      <c r="L1980" s="15">
        <f t="shared" si="9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92"/>
        <v>1026.8451399999999</v>
      </c>
      <c r="S1980" t="s">
        <v>8335</v>
      </c>
      <c r="T1980" t="s">
        <v>8354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 t="shared" si="90"/>
        <v>42327.207638888889</v>
      </c>
      <c r="K1981">
        <v>1444734146</v>
      </c>
      <c r="L1981" s="15">
        <f t="shared" si="9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92"/>
        <v>114.901155</v>
      </c>
      <c r="S1981" t="s">
        <v>8335</v>
      </c>
      <c r="T1981" t="s">
        <v>8354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 t="shared" si="90"/>
        <v>42463.500717592593</v>
      </c>
      <c r="K1982">
        <v>1456232462</v>
      </c>
      <c r="L1982" s="15">
        <f t="shared" si="9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92"/>
        <v>354.82402000000002</v>
      </c>
      <c r="S1982" t="s">
        <v>8335</v>
      </c>
      <c r="T1982" t="s">
        <v>8354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 t="shared" si="90"/>
        <v>41829.725289351853</v>
      </c>
      <c r="K1983">
        <v>1402334665</v>
      </c>
      <c r="L1983" s="15">
        <f t="shared" si="9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92"/>
        <v>5.08</v>
      </c>
      <c r="S1983" t="s">
        <v>8346</v>
      </c>
      <c r="T1983" t="s">
        <v>8355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 t="shared" si="90"/>
        <v>42708.628321759257</v>
      </c>
      <c r="K1984">
        <v>1478268287</v>
      </c>
      <c r="L1984" s="15">
        <f t="shared" si="9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92"/>
        <v>0</v>
      </c>
      <c r="S1984" t="s">
        <v>8346</v>
      </c>
      <c r="T1984" t="s">
        <v>8355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 t="shared" si="90"/>
        <v>42615.291666666672</v>
      </c>
      <c r="K1985">
        <v>1470874618</v>
      </c>
      <c r="L1985" s="15">
        <f t="shared" si="9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92"/>
        <v>4.3</v>
      </c>
      <c r="S1985" t="s">
        <v>8346</v>
      </c>
      <c r="T1985" t="s">
        <v>8355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 t="shared" si="90"/>
        <v>41973.831956018519</v>
      </c>
      <c r="K1986">
        <v>1412189881</v>
      </c>
      <c r="L1986" s="15">
        <f t="shared" si="9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92"/>
        <v>21.146666666666665</v>
      </c>
      <c r="S1986" t="s">
        <v>8346</v>
      </c>
      <c r="T1986" t="s">
        <v>8355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 t="shared" ref="J1987:J2050" si="93">(((I1987/60)/60)/24)+DATE(1970,1,1)</f>
        <v>42584.958333333328</v>
      </c>
      <c r="K1987">
        <v>1467650771</v>
      </c>
      <c r="L1987" s="15">
        <f t="shared" ref="L1987:L2050" si="9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si="92"/>
        <v>3.1875</v>
      </c>
      <c r="S1987" t="s">
        <v>8346</v>
      </c>
      <c r="T1987" t="s">
        <v>8355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 t="shared" si="93"/>
        <v>42443.392164351855</v>
      </c>
      <c r="K1988">
        <v>1455359083</v>
      </c>
      <c r="L1988" s="15">
        <f t="shared" si="9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ref="Q1988:Q2051" si="95">(E1988/D1988)*100</f>
        <v>0.05</v>
      </c>
      <c r="S1988" t="s">
        <v>8346</v>
      </c>
      <c r="T1988" t="s">
        <v>8355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 t="shared" si="93"/>
        <v>42064.639768518522</v>
      </c>
      <c r="K1989">
        <v>1422631276</v>
      </c>
      <c r="L1989" s="15">
        <f t="shared" si="9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95"/>
        <v>42.472727272727276</v>
      </c>
      <c r="S1989" t="s">
        <v>8346</v>
      </c>
      <c r="T1989" t="s">
        <v>8355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 t="shared" si="93"/>
        <v>42236.763217592597</v>
      </c>
      <c r="K1990">
        <v>1437502742</v>
      </c>
      <c r="L1990" s="15">
        <f t="shared" si="9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95"/>
        <v>0.41666666666666669</v>
      </c>
      <c r="S1990" t="s">
        <v>8346</v>
      </c>
      <c r="T1990" t="s">
        <v>8355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 t="shared" si="93"/>
        <v>42715.680648148147</v>
      </c>
      <c r="K1991">
        <v>1478881208</v>
      </c>
      <c r="L1991" s="15">
        <f t="shared" si="9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95"/>
        <v>1</v>
      </c>
      <c r="S1991" t="s">
        <v>8346</v>
      </c>
      <c r="T1991" t="s">
        <v>8355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 t="shared" si="93"/>
        <v>42413.195972222224</v>
      </c>
      <c r="K1992">
        <v>1454042532</v>
      </c>
      <c r="L1992" s="15">
        <f t="shared" si="9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95"/>
        <v>16.966666666666665</v>
      </c>
      <c r="S1992" t="s">
        <v>8346</v>
      </c>
      <c r="T1992" t="s">
        <v>8355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 t="shared" si="93"/>
        <v>42188.89335648148</v>
      </c>
      <c r="K1993">
        <v>1434144386</v>
      </c>
      <c r="L1993" s="15">
        <f t="shared" si="9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95"/>
        <v>7.0000000000000009</v>
      </c>
      <c r="S1993" t="s">
        <v>8346</v>
      </c>
      <c r="T1993" t="s">
        <v>8355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 t="shared" si="93"/>
        <v>42053.143414351856</v>
      </c>
      <c r="K1994">
        <v>1421637991</v>
      </c>
      <c r="L1994" s="15">
        <f t="shared" si="9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95"/>
        <v>0.13333333333333333</v>
      </c>
      <c r="S1994" t="s">
        <v>8346</v>
      </c>
      <c r="T1994" t="s">
        <v>8355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 t="shared" si="93"/>
        <v>42359.58839120371</v>
      </c>
      <c r="K1995">
        <v>1448114837</v>
      </c>
      <c r="L1995" s="15">
        <f t="shared" si="9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95"/>
        <v>0</v>
      </c>
      <c r="S1995" t="s">
        <v>8346</v>
      </c>
      <c r="T1995" t="s">
        <v>8355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 t="shared" si="93"/>
        <v>42711.047939814816</v>
      </c>
      <c r="K1996">
        <v>1475885342</v>
      </c>
      <c r="L1996" s="15">
        <f t="shared" si="9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95"/>
        <v>0</v>
      </c>
      <c r="S1996" t="s">
        <v>8346</v>
      </c>
      <c r="T1996" t="s">
        <v>8355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 t="shared" si="93"/>
        <v>42201.902037037042</v>
      </c>
      <c r="K1997">
        <v>1435354736</v>
      </c>
      <c r="L1997" s="15">
        <f t="shared" si="9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95"/>
        <v>7.8</v>
      </c>
      <c r="S1997" t="s">
        <v>8346</v>
      </c>
      <c r="T1997" t="s">
        <v>8355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 t="shared" si="93"/>
        <v>41830.819571759261</v>
      </c>
      <c r="K1998">
        <v>1402429211</v>
      </c>
      <c r="L1998" s="15">
        <f t="shared" si="9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95"/>
        <v>0</v>
      </c>
      <c r="S1998" t="s">
        <v>8346</v>
      </c>
      <c r="T1998" t="s">
        <v>8355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 t="shared" si="93"/>
        <v>41877.930694444447</v>
      </c>
      <c r="K1999">
        <v>1406499612</v>
      </c>
      <c r="L1999" s="15">
        <f t="shared" si="9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95"/>
        <v>0</v>
      </c>
      <c r="S1999" t="s">
        <v>8346</v>
      </c>
      <c r="T1999" t="s">
        <v>8355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 t="shared" si="93"/>
        <v>41852.118495370371</v>
      </c>
      <c r="K2000">
        <v>1402973438</v>
      </c>
      <c r="L2000" s="15">
        <f t="shared" si="9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95"/>
        <v>26.200000000000003</v>
      </c>
      <c r="S2000" t="s">
        <v>8346</v>
      </c>
      <c r="T2000" t="s">
        <v>8355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 t="shared" si="93"/>
        <v>41956.524398148147</v>
      </c>
      <c r="K2001">
        <v>1413286508</v>
      </c>
      <c r="L2001" s="15">
        <f t="shared" si="9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95"/>
        <v>0.76129032258064511</v>
      </c>
      <c r="S2001" t="s">
        <v>8346</v>
      </c>
      <c r="T2001" t="s">
        <v>8355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 t="shared" si="93"/>
        <v>42375.951539351852</v>
      </c>
      <c r="K2002">
        <v>1449528613</v>
      </c>
      <c r="L2002" s="15">
        <f t="shared" si="9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95"/>
        <v>12.5</v>
      </c>
      <c r="S2002" t="s">
        <v>8346</v>
      </c>
      <c r="T2002" t="s">
        <v>8355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 t="shared" si="93"/>
        <v>42167.833333333328</v>
      </c>
      <c r="K2003">
        <v>1431406916</v>
      </c>
      <c r="L2003" s="15">
        <f t="shared" si="9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95"/>
        <v>382.12909090909091</v>
      </c>
      <c r="S2003" t="s">
        <v>8335</v>
      </c>
      <c r="T2003" t="s">
        <v>8354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 t="shared" si="93"/>
        <v>42758.71230324074</v>
      </c>
      <c r="K2004">
        <v>1482599143</v>
      </c>
      <c r="L2004" s="15">
        <f t="shared" si="9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95"/>
        <v>216.79422000000002</v>
      </c>
      <c r="S2004" t="s">
        <v>8335</v>
      </c>
      <c r="T2004" t="s">
        <v>8354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 t="shared" si="93"/>
        <v>40361.958333333336</v>
      </c>
      <c r="K2005">
        <v>1276830052</v>
      </c>
      <c r="L2005" s="15">
        <f t="shared" si="9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95"/>
        <v>312</v>
      </c>
      <c r="S2005" t="s">
        <v>8335</v>
      </c>
      <c r="T2005" t="s">
        <v>8354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 t="shared" si="93"/>
        <v>41830.604895833334</v>
      </c>
      <c r="K2006">
        <v>1402410663</v>
      </c>
      <c r="L2006" s="15">
        <f t="shared" si="9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95"/>
        <v>234.42048</v>
      </c>
      <c r="S2006" t="s">
        <v>8335</v>
      </c>
      <c r="T2006" t="s">
        <v>8354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 t="shared" si="93"/>
        <v>41563.165972222225</v>
      </c>
      <c r="K2007">
        <v>1379532618</v>
      </c>
      <c r="L2007" s="15">
        <f t="shared" si="9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95"/>
        <v>123.68010000000001</v>
      </c>
      <c r="S2007" t="s">
        <v>8335</v>
      </c>
      <c r="T2007" t="s">
        <v>8354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 t="shared" si="93"/>
        <v>41976.542187500003</v>
      </c>
      <c r="K2008">
        <v>1414584045</v>
      </c>
      <c r="L2008" s="15">
        <f t="shared" si="9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95"/>
        <v>247.84</v>
      </c>
      <c r="S2008" t="s">
        <v>8335</v>
      </c>
      <c r="T2008" t="s">
        <v>8354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 t="shared" si="93"/>
        <v>40414.166666666664</v>
      </c>
      <c r="K2009">
        <v>1276891586</v>
      </c>
      <c r="L2009" s="15">
        <f t="shared" si="9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95"/>
        <v>115.7092</v>
      </c>
      <c r="S2009" t="s">
        <v>8335</v>
      </c>
      <c r="T2009" t="s">
        <v>8354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 t="shared" si="93"/>
        <v>40805.604421296295</v>
      </c>
      <c r="K2010">
        <v>1312641022</v>
      </c>
      <c r="L2010" s="15">
        <f t="shared" si="9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95"/>
        <v>117.07484768810599</v>
      </c>
      <c r="S2010" t="s">
        <v>8335</v>
      </c>
      <c r="T2010" t="s">
        <v>8354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 t="shared" si="93"/>
        <v>42697.365081018521</v>
      </c>
      <c r="K2011">
        <v>1476776743</v>
      </c>
      <c r="L2011" s="15">
        <f t="shared" si="9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95"/>
        <v>305.15800000000002</v>
      </c>
      <c r="S2011" t="s">
        <v>8335</v>
      </c>
      <c r="T2011" t="s">
        <v>8354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 t="shared" si="93"/>
        <v>42600.996423611112</v>
      </c>
      <c r="K2012">
        <v>1468972491</v>
      </c>
      <c r="L2012" s="15">
        <f t="shared" si="9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95"/>
        <v>320.05299999999994</v>
      </c>
      <c r="S2012" t="s">
        <v>8335</v>
      </c>
      <c r="T2012" t="s">
        <v>8354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 t="shared" si="93"/>
        <v>42380.958333333328</v>
      </c>
      <c r="K2013">
        <v>1449650173</v>
      </c>
      <c r="L2013" s="15">
        <f t="shared" si="9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95"/>
        <v>819.56399999999996</v>
      </c>
      <c r="S2013" t="s">
        <v>8335</v>
      </c>
      <c r="T2013" t="s">
        <v>8354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 t="shared" si="93"/>
        <v>42040.822233796294</v>
      </c>
      <c r="K2014">
        <v>1420573441</v>
      </c>
      <c r="L2014" s="15">
        <f t="shared" si="9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95"/>
        <v>234.90000000000003</v>
      </c>
      <c r="S2014" t="s">
        <v>8335</v>
      </c>
      <c r="T2014" t="s">
        <v>8354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 t="shared" si="93"/>
        <v>42559.960810185185</v>
      </c>
      <c r="K2015">
        <v>1462835014</v>
      </c>
      <c r="L2015" s="15">
        <f t="shared" si="9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95"/>
        <v>494.91374999999999</v>
      </c>
      <c r="S2015" t="s">
        <v>8335</v>
      </c>
      <c r="T2015" t="s">
        <v>8354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 t="shared" si="93"/>
        <v>41358.172905092593</v>
      </c>
      <c r="K2016">
        <v>1361250539</v>
      </c>
      <c r="L2016" s="15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95"/>
        <v>7813.7822333333334</v>
      </c>
      <c r="S2016" t="s">
        <v>8335</v>
      </c>
      <c r="T2016" t="s">
        <v>8354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 t="shared" si="93"/>
        <v>40795.876886574071</v>
      </c>
      <c r="K2017">
        <v>1313010163</v>
      </c>
      <c r="L2017" s="15">
        <f t="shared" si="9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95"/>
        <v>113.00013888888888</v>
      </c>
      <c r="S2017" t="s">
        <v>8335</v>
      </c>
      <c r="T2017" t="s">
        <v>8354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 t="shared" si="93"/>
        <v>41342.88077546296</v>
      </c>
      <c r="K2018">
        <v>1360271299</v>
      </c>
      <c r="L2018" s="15">
        <f t="shared" si="9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95"/>
        <v>921.54219999999998</v>
      </c>
      <c r="S2018" t="s">
        <v>8335</v>
      </c>
      <c r="T2018" t="s">
        <v>8354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 t="shared" si="93"/>
        <v>40992.166666666664</v>
      </c>
      <c r="K2019">
        <v>1329873755</v>
      </c>
      <c r="L2019" s="15">
        <f t="shared" si="9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95"/>
        <v>125.10239999999999</v>
      </c>
      <c r="S2019" t="s">
        <v>8335</v>
      </c>
      <c r="T2019" t="s">
        <v>8354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 t="shared" si="93"/>
        <v>42229.365844907406</v>
      </c>
      <c r="K2020">
        <v>1436863609</v>
      </c>
      <c r="L2020" s="15">
        <f t="shared" si="9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95"/>
        <v>102.24343076923077</v>
      </c>
      <c r="S2020" t="s">
        <v>8335</v>
      </c>
      <c r="T2020" t="s">
        <v>8354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 t="shared" si="93"/>
        <v>42635.70857638889</v>
      </c>
      <c r="K2021">
        <v>1471971621</v>
      </c>
      <c r="L2021" s="15">
        <f t="shared" si="9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95"/>
        <v>484.90975000000003</v>
      </c>
      <c r="S2021" t="s">
        <v>8335</v>
      </c>
      <c r="T2021" t="s">
        <v>8354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 t="shared" si="93"/>
        <v>41773.961111111108</v>
      </c>
      <c r="K2022">
        <v>1396923624</v>
      </c>
      <c r="L2022" s="15">
        <f t="shared" si="9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95"/>
        <v>192.33333333333334</v>
      </c>
      <c r="S2022" t="s">
        <v>8335</v>
      </c>
      <c r="T2022" t="s">
        <v>8354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 t="shared" si="93"/>
        <v>41906.070567129631</v>
      </c>
      <c r="K2023">
        <v>1407634897</v>
      </c>
      <c r="L2023" s="15">
        <f t="shared" si="9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95"/>
        <v>281.10000000000002</v>
      </c>
      <c r="S2023" t="s">
        <v>8335</v>
      </c>
      <c r="T2023" t="s">
        <v>8354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 t="shared" si="93"/>
        <v>42532.569120370375</v>
      </c>
      <c r="K2024">
        <v>1463060372</v>
      </c>
      <c r="L2024" s="15">
        <f t="shared" si="9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95"/>
        <v>125.13700000000001</v>
      </c>
      <c r="S2024" t="s">
        <v>8335</v>
      </c>
      <c r="T2024" t="s">
        <v>8354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 t="shared" si="93"/>
        <v>42166.420752314814</v>
      </c>
      <c r="K2025">
        <v>1431425153</v>
      </c>
      <c r="L2025" s="15">
        <f t="shared" si="9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95"/>
        <v>161.459</v>
      </c>
      <c r="S2025" t="s">
        <v>8335</v>
      </c>
      <c r="T2025" t="s">
        <v>8354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 t="shared" si="93"/>
        <v>41134.125</v>
      </c>
      <c r="K2026">
        <v>1341875544</v>
      </c>
      <c r="L2026" s="15">
        <f t="shared" si="9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95"/>
        <v>585.35</v>
      </c>
      <c r="S2026" t="s">
        <v>8335</v>
      </c>
      <c r="T2026" t="s">
        <v>8354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 t="shared" si="93"/>
        <v>42166.184560185182</v>
      </c>
      <c r="K2027">
        <v>1431404746</v>
      </c>
      <c r="L2027" s="15">
        <f t="shared" si="9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95"/>
        <v>201.14999999999998</v>
      </c>
      <c r="S2027" t="s">
        <v>8335</v>
      </c>
      <c r="T2027" t="s">
        <v>8354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 t="shared" si="93"/>
        <v>41750.165972222225</v>
      </c>
      <c r="K2028">
        <v>1394127585</v>
      </c>
      <c r="L2028" s="15">
        <f t="shared" si="9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95"/>
        <v>133.48307999999997</v>
      </c>
      <c r="S2028" t="s">
        <v>8335</v>
      </c>
      <c r="T2028" t="s">
        <v>8354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 t="shared" si="93"/>
        <v>42093.772210648152</v>
      </c>
      <c r="K2029">
        <v>1423855919</v>
      </c>
      <c r="L2029" s="15">
        <f t="shared" si="9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95"/>
        <v>120.24900000000001</v>
      </c>
      <c r="S2029" t="s">
        <v>8335</v>
      </c>
      <c r="T2029" t="s">
        <v>8354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 t="shared" si="93"/>
        <v>40252.913194444445</v>
      </c>
      <c r="K2030">
        <v>1265493806</v>
      </c>
      <c r="L2030" s="15">
        <f t="shared" si="9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95"/>
        <v>126.16666666666667</v>
      </c>
      <c r="S2030" t="s">
        <v>8335</v>
      </c>
      <c r="T2030" t="s">
        <v>8354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 t="shared" si="93"/>
        <v>41878.021770833337</v>
      </c>
      <c r="K2031">
        <v>1406507481</v>
      </c>
      <c r="L2031" s="15">
        <f t="shared" si="9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95"/>
        <v>361.2</v>
      </c>
      <c r="S2031" t="s">
        <v>8335</v>
      </c>
      <c r="T2031" t="s">
        <v>8354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 t="shared" si="93"/>
        <v>41242.996481481481</v>
      </c>
      <c r="K2032">
        <v>1351641296</v>
      </c>
      <c r="L2032" s="15">
        <f t="shared" si="9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95"/>
        <v>226.239013671875</v>
      </c>
      <c r="S2032" t="s">
        <v>8335</v>
      </c>
      <c r="T2032" t="s">
        <v>8354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 t="shared" si="93"/>
        <v>42013.041666666672</v>
      </c>
      <c r="K2033">
        <v>1417506853</v>
      </c>
      <c r="L2033" s="15">
        <f t="shared" si="9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95"/>
        <v>120.35</v>
      </c>
      <c r="S2033" t="s">
        <v>8335</v>
      </c>
      <c r="T2033" t="s">
        <v>8354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 t="shared" si="93"/>
        <v>42719.208333333328</v>
      </c>
      <c r="K2034">
        <v>1479216874</v>
      </c>
      <c r="L2034" s="15">
        <f t="shared" si="9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95"/>
        <v>304.18799999999999</v>
      </c>
      <c r="S2034" t="s">
        <v>8335</v>
      </c>
      <c r="T2034" t="s">
        <v>8354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 t="shared" si="93"/>
        <v>41755.082384259258</v>
      </c>
      <c r="K2035">
        <v>1395885518</v>
      </c>
      <c r="L2035" s="15">
        <f t="shared" si="9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95"/>
        <v>178.67599999999999</v>
      </c>
      <c r="S2035" t="s">
        <v>8335</v>
      </c>
      <c r="T2035" t="s">
        <v>8354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 t="shared" si="93"/>
        <v>42131.290277777778</v>
      </c>
      <c r="K2036">
        <v>1426216033</v>
      </c>
      <c r="L2036" s="15">
        <f t="shared" si="9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95"/>
        <v>386.81998717948721</v>
      </c>
      <c r="S2036" t="s">
        <v>8335</v>
      </c>
      <c r="T2036" t="s">
        <v>8354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 t="shared" si="93"/>
        <v>42357.041666666672</v>
      </c>
      <c r="K2037">
        <v>1446562807</v>
      </c>
      <c r="L2037" s="15">
        <f t="shared" si="9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95"/>
        <v>211.03642500000004</v>
      </c>
      <c r="S2037" t="s">
        <v>8335</v>
      </c>
      <c r="T2037" t="s">
        <v>8354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 t="shared" si="93"/>
        <v>41768.864803240744</v>
      </c>
      <c r="K2038">
        <v>1397076319</v>
      </c>
      <c r="L2038" s="15">
        <f t="shared" si="9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95"/>
        <v>131.66833333333335</v>
      </c>
      <c r="S2038" t="s">
        <v>8335</v>
      </c>
      <c r="T2038" t="s">
        <v>8354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 t="shared" si="93"/>
        <v>41638.251770833333</v>
      </c>
      <c r="K2039">
        <v>1383195753</v>
      </c>
      <c r="L2039" s="15">
        <f t="shared" si="9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95"/>
        <v>300.47639999999996</v>
      </c>
      <c r="S2039" t="s">
        <v>8335</v>
      </c>
      <c r="T2039" t="s">
        <v>8354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 t="shared" si="93"/>
        <v>41456.75</v>
      </c>
      <c r="K2040">
        <v>1369895421</v>
      </c>
      <c r="L2040" s="15">
        <f t="shared" si="9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95"/>
        <v>420.51249999999999</v>
      </c>
      <c r="S2040" t="s">
        <v>8335</v>
      </c>
      <c r="T2040" t="s">
        <v>8354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 t="shared" si="93"/>
        <v>42705.207638888889</v>
      </c>
      <c r="K2041">
        <v>1477996325</v>
      </c>
      <c r="L2041" s="15">
        <f t="shared" si="9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95"/>
        <v>136.21680000000001</v>
      </c>
      <c r="S2041" t="s">
        <v>8335</v>
      </c>
      <c r="T2041" t="s">
        <v>8354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 t="shared" si="93"/>
        <v>41593.968784722223</v>
      </c>
      <c r="K2042">
        <v>1383257703</v>
      </c>
      <c r="L2042" s="15">
        <f t="shared" si="9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95"/>
        <v>248.17133333333334</v>
      </c>
      <c r="S2042" t="s">
        <v>8335</v>
      </c>
      <c r="T2042" t="s">
        <v>8354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 t="shared" si="93"/>
        <v>42684.567442129628</v>
      </c>
      <c r="K2043">
        <v>1476189427</v>
      </c>
      <c r="L2043" s="15">
        <f t="shared" si="9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95"/>
        <v>181.86315789473684</v>
      </c>
      <c r="S2043" t="s">
        <v>8335</v>
      </c>
      <c r="T2043" t="s">
        <v>8354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 t="shared" si="93"/>
        <v>42391.708032407405</v>
      </c>
      <c r="K2044">
        <v>1448297974</v>
      </c>
      <c r="L2044" s="15">
        <f t="shared" si="9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95"/>
        <v>123.53</v>
      </c>
      <c r="S2044" t="s">
        <v>8335</v>
      </c>
      <c r="T2044" t="s">
        <v>8354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 t="shared" si="93"/>
        <v>42715.207638888889</v>
      </c>
      <c r="K2045">
        <v>1476764077</v>
      </c>
      <c r="L2045" s="15">
        <f t="shared" si="9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95"/>
        <v>506.20938628158842</v>
      </c>
      <c r="S2045" t="s">
        <v>8335</v>
      </c>
      <c r="T2045" t="s">
        <v>8354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 t="shared" si="93"/>
        <v>42168.684189814812</v>
      </c>
      <c r="K2046">
        <v>1431620714</v>
      </c>
      <c r="L2046" s="15">
        <f t="shared" si="9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95"/>
        <v>108.21333333333334</v>
      </c>
      <c r="S2046" t="s">
        <v>8335</v>
      </c>
      <c r="T2046" t="s">
        <v>8354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 t="shared" si="93"/>
        <v>41099.088506944441</v>
      </c>
      <c r="K2047">
        <v>1339207647</v>
      </c>
      <c r="L2047" s="15">
        <f t="shared" si="9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95"/>
        <v>819.18387755102037</v>
      </c>
      <c r="S2047" t="s">
        <v>8335</v>
      </c>
      <c r="T2047" t="s">
        <v>8354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 t="shared" si="93"/>
        <v>41417.171805555554</v>
      </c>
      <c r="K2048">
        <v>1366690044</v>
      </c>
      <c r="L2048" s="15">
        <f t="shared" si="9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95"/>
        <v>121.10000000000001</v>
      </c>
      <c r="S2048" t="s">
        <v>8335</v>
      </c>
      <c r="T2048" t="s">
        <v>8354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 t="shared" si="93"/>
        <v>42111</v>
      </c>
      <c r="K2049">
        <v>1426714870</v>
      </c>
      <c r="L2049" s="15">
        <f t="shared" si="9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95"/>
        <v>102.99897959183673</v>
      </c>
      <c r="S2049" t="s">
        <v>8335</v>
      </c>
      <c r="T2049" t="s">
        <v>8354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 t="shared" si="93"/>
        <v>41417.651516203703</v>
      </c>
      <c r="K2050">
        <v>1366731491</v>
      </c>
      <c r="L2050" s="15">
        <f t="shared" si="9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95"/>
        <v>148.33229411764705</v>
      </c>
      <c r="S2050" t="s">
        <v>8335</v>
      </c>
      <c r="T2050" t="s">
        <v>8354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 t="shared" ref="J2051:J2114" si="96">(((I2051/60)/60)/24)+DATE(1970,1,1)</f>
        <v>41610.957638888889</v>
      </c>
      <c r="K2051">
        <v>1382963963</v>
      </c>
      <c r="L2051" s="15">
        <f t="shared" ref="L2051:L2114" si="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si="95"/>
        <v>120.19070000000001</v>
      </c>
      <c r="S2051" t="s">
        <v>8335</v>
      </c>
      <c r="T2051" t="s">
        <v>8354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 t="shared" si="96"/>
        <v>42155.071504629625</v>
      </c>
      <c r="K2052">
        <v>1429580578</v>
      </c>
      <c r="L2052" s="15">
        <f t="shared" si="9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ref="Q2052:Q2115" si="98">(E2052/D2052)*100</f>
        <v>473.27000000000004</v>
      </c>
      <c r="S2052" t="s">
        <v>8335</v>
      </c>
      <c r="T2052" t="s">
        <v>8354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 t="shared" si="96"/>
        <v>41634.022418981483</v>
      </c>
      <c r="K2053">
        <v>1385425937</v>
      </c>
      <c r="L2053" s="15">
        <f t="shared" si="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98"/>
        <v>130.36250000000001</v>
      </c>
      <c r="S2053" t="s">
        <v>8335</v>
      </c>
      <c r="T2053" t="s">
        <v>8354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 t="shared" si="96"/>
        <v>42420.08394675926</v>
      </c>
      <c r="K2054">
        <v>1452045653</v>
      </c>
      <c r="L2054" s="15">
        <f t="shared" si="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98"/>
        <v>353.048</v>
      </c>
      <c r="S2054" t="s">
        <v>8335</v>
      </c>
      <c r="T2054" t="s">
        <v>8354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 t="shared" si="96"/>
        <v>42333.659155092595</v>
      </c>
      <c r="K2055">
        <v>1445870951</v>
      </c>
      <c r="L2055" s="15">
        <f t="shared" si="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98"/>
        <v>101.02</v>
      </c>
      <c r="S2055" t="s">
        <v>8335</v>
      </c>
      <c r="T2055" t="s">
        <v>8354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 t="shared" si="96"/>
        <v>41761.520949074074</v>
      </c>
      <c r="K2056">
        <v>1396441810</v>
      </c>
      <c r="L2056" s="15">
        <f t="shared" si="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98"/>
        <v>113.59142857142857</v>
      </c>
      <c r="S2056" t="s">
        <v>8335</v>
      </c>
      <c r="T2056" t="s">
        <v>8354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 t="shared" si="96"/>
        <v>41976.166666666672</v>
      </c>
      <c r="K2057">
        <v>1415031043</v>
      </c>
      <c r="L2057" s="15">
        <f t="shared" si="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98"/>
        <v>167.41666666666666</v>
      </c>
      <c r="S2057" t="s">
        <v>8335</v>
      </c>
      <c r="T2057" t="s">
        <v>8354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 t="shared" si="96"/>
        <v>41381.76090277778</v>
      </c>
      <c r="K2058">
        <v>1363630542</v>
      </c>
      <c r="L2058" s="15">
        <f t="shared" si="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98"/>
        <v>153.452</v>
      </c>
      <c r="S2058" t="s">
        <v>8335</v>
      </c>
      <c r="T2058" t="s">
        <v>8354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 t="shared" si="96"/>
        <v>42426.494583333333</v>
      </c>
      <c r="K2059">
        <v>1453895532</v>
      </c>
      <c r="L2059" s="15">
        <f t="shared" si="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98"/>
        <v>202.23220000000001</v>
      </c>
      <c r="S2059" t="s">
        <v>8335</v>
      </c>
      <c r="T2059" t="s">
        <v>8354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 t="shared" si="96"/>
        <v>42065.833333333328</v>
      </c>
      <c r="K2060">
        <v>1421916830</v>
      </c>
      <c r="L2060" s="15">
        <f t="shared" si="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98"/>
        <v>168.28125</v>
      </c>
      <c r="S2060" t="s">
        <v>8335</v>
      </c>
      <c r="T2060" t="s">
        <v>8354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 t="shared" si="96"/>
        <v>42400.915972222225</v>
      </c>
      <c r="K2061">
        <v>1450880854</v>
      </c>
      <c r="L2061" s="15">
        <f t="shared" si="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98"/>
        <v>143.45666666666668</v>
      </c>
      <c r="S2061" t="s">
        <v>8335</v>
      </c>
      <c r="T2061" t="s">
        <v>8354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 t="shared" si="96"/>
        <v>41843.642939814818</v>
      </c>
      <c r="K2062">
        <v>1400945150</v>
      </c>
      <c r="L2062" s="15">
        <f t="shared" si="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98"/>
        <v>196.4</v>
      </c>
      <c r="S2062" t="s">
        <v>8335</v>
      </c>
      <c r="T2062" t="s">
        <v>8354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 t="shared" si="96"/>
        <v>42735.764513888891</v>
      </c>
      <c r="K2063">
        <v>1480616454</v>
      </c>
      <c r="L2063" s="15">
        <f t="shared" si="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98"/>
        <v>107.91999999999999</v>
      </c>
      <c r="S2063" t="s">
        <v>8335</v>
      </c>
      <c r="T2063" t="s">
        <v>8354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 t="shared" si="96"/>
        <v>42453.341412037036</v>
      </c>
      <c r="K2064">
        <v>1456218698</v>
      </c>
      <c r="L2064" s="15">
        <f t="shared" si="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98"/>
        <v>114.97699999999999</v>
      </c>
      <c r="S2064" t="s">
        <v>8335</v>
      </c>
      <c r="T2064" t="s">
        <v>8354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 t="shared" si="96"/>
        <v>42505.73265046296</v>
      </c>
      <c r="K2065">
        <v>1460482501</v>
      </c>
      <c r="L2065" s="15">
        <f t="shared" si="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98"/>
        <v>148.04999999999998</v>
      </c>
      <c r="S2065" t="s">
        <v>8335</v>
      </c>
      <c r="T2065" t="s">
        <v>8354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 t="shared" si="96"/>
        <v>41425.5</v>
      </c>
      <c r="K2066">
        <v>1366879523</v>
      </c>
      <c r="L2066" s="15">
        <f t="shared" si="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98"/>
        <v>191.16676082790633</v>
      </c>
      <c r="S2066" t="s">
        <v>8335</v>
      </c>
      <c r="T2066" t="s">
        <v>8354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 t="shared" si="96"/>
        <v>41633.333668981482</v>
      </c>
      <c r="K2067">
        <v>1385366429</v>
      </c>
      <c r="L2067" s="15">
        <f t="shared" si="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98"/>
        <v>199.215125</v>
      </c>
      <c r="S2067" t="s">
        <v>8335</v>
      </c>
      <c r="T2067" t="s">
        <v>8354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 t="shared" si="96"/>
        <v>41874.771793981483</v>
      </c>
      <c r="K2068">
        <v>1406226683</v>
      </c>
      <c r="L2068" s="15">
        <f t="shared" si="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98"/>
        <v>218.6</v>
      </c>
      <c r="S2068" t="s">
        <v>8335</v>
      </c>
      <c r="T2068" t="s">
        <v>8354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 t="shared" si="96"/>
        <v>42148.853888888887</v>
      </c>
      <c r="K2069">
        <v>1429648176</v>
      </c>
      <c r="L2069" s="15">
        <f t="shared" si="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98"/>
        <v>126.86868686868686</v>
      </c>
      <c r="S2069" t="s">
        <v>8335</v>
      </c>
      <c r="T2069" t="s">
        <v>8354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 t="shared" si="96"/>
        <v>42663.841608796298</v>
      </c>
      <c r="K2070">
        <v>1474402315</v>
      </c>
      <c r="L2070" s="15">
        <f t="shared" si="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98"/>
        <v>105.22388000000001</v>
      </c>
      <c r="S2070" t="s">
        <v>8335</v>
      </c>
      <c r="T2070" t="s">
        <v>8354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 t="shared" si="96"/>
        <v>42371.972118055557</v>
      </c>
      <c r="K2071">
        <v>1449098391</v>
      </c>
      <c r="L2071" s="15">
        <f t="shared" si="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98"/>
        <v>128.40666000000002</v>
      </c>
      <c r="S2071" t="s">
        <v>8335</v>
      </c>
      <c r="T2071" t="s">
        <v>8354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 t="shared" si="96"/>
        <v>42549.6565162037</v>
      </c>
      <c r="K2072">
        <v>1464536723</v>
      </c>
      <c r="L2072" s="15">
        <f t="shared" si="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98"/>
        <v>317.3272</v>
      </c>
      <c r="S2072" t="s">
        <v>8335</v>
      </c>
      <c r="T2072" t="s">
        <v>8354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 t="shared" si="96"/>
        <v>42645.278749999998</v>
      </c>
      <c r="K2073">
        <v>1471502484</v>
      </c>
      <c r="L2073" s="15">
        <f t="shared" si="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98"/>
        <v>280.73</v>
      </c>
      <c r="S2073" t="s">
        <v>8335</v>
      </c>
      <c r="T2073" t="s">
        <v>8354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 t="shared" si="96"/>
        <v>42497.581388888888</v>
      </c>
      <c r="K2074">
        <v>1460037432</v>
      </c>
      <c r="L2074" s="15">
        <f t="shared" si="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98"/>
        <v>110.73146853146854</v>
      </c>
      <c r="S2074" t="s">
        <v>8335</v>
      </c>
      <c r="T2074" t="s">
        <v>8354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 t="shared" si="96"/>
        <v>42132.668032407411</v>
      </c>
      <c r="K2075">
        <v>1427212918</v>
      </c>
      <c r="L2075" s="15">
        <f t="shared" si="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98"/>
        <v>152.60429999999999</v>
      </c>
      <c r="S2075" t="s">
        <v>8335</v>
      </c>
      <c r="T2075" t="s">
        <v>8354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 t="shared" si="96"/>
        <v>42496.826180555552</v>
      </c>
      <c r="K2076">
        <v>1459972182</v>
      </c>
      <c r="L2076" s="15">
        <f t="shared" si="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98"/>
        <v>102.49999999999999</v>
      </c>
      <c r="S2076" t="s">
        <v>8335</v>
      </c>
      <c r="T2076" t="s">
        <v>8354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 t="shared" si="96"/>
        <v>41480.681574074071</v>
      </c>
      <c r="K2077">
        <v>1372177288</v>
      </c>
      <c r="L2077" s="15">
        <f t="shared" si="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98"/>
        <v>1678.3738373837384</v>
      </c>
      <c r="S2077" t="s">
        <v>8335</v>
      </c>
      <c r="T2077" t="s">
        <v>8354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 t="shared" si="96"/>
        <v>41843.880659722221</v>
      </c>
      <c r="K2078">
        <v>1402693689</v>
      </c>
      <c r="L2078" s="15">
        <f t="shared" si="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98"/>
        <v>543.349156424581</v>
      </c>
      <c r="S2078" t="s">
        <v>8335</v>
      </c>
      <c r="T2078" t="s">
        <v>8354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 t="shared" si="96"/>
        <v>42160.875</v>
      </c>
      <c r="K2079">
        <v>1428541276</v>
      </c>
      <c r="L2079" s="15">
        <f t="shared" si="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98"/>
        <v>115.50800000000001</v>
      </c>
      <c r="S2079" t="s">
        <v>8335</v>
      </c>
      <c r="T2079" t="s">
        <v>8354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 t="shared" si="96"/>
        <v>42722.771493055552</v>
      </c>
      <c r="K2080">
        <v>1479493857</v>
      </c>
      <c r="L2080" s="15">
        <f t="shared" si="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98"/>
        <v>131.20499999999998</v>
      </c>
      <c r="S2080" t="s">
        <v>8335</v>
      </c>
      <c r="T2080" t="s">
        <v>8354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 t="shared" si="96"/>
        <v>42180.791666666672</v>
      </c>
      <c r="K2081">
        <v>1432659793</v>
      </c>
      <c r="L2081" s="15">
        <f t="shared" si="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98"/>
        <v>288.17</v>
      </c>
      <c r="S2081" t="s">
        <v>8335</v>
      </c>
      <c r="T2081" t="s">
        <v>8354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 t="shared" si="96"/>
        <v>42319.998842592591</v>
      </c>
      <c r="K2082">
        <v>1444690700</v>
      </c>
      <c r="L2082" s="15">
        <f t="shared" si="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98"/>
        <v>507.8</v>
      </c>
      <c r="S2082" t="s">
        <v>8335</v>
      </c>
      <c r="T2082" t="s">
        <v>8354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 t="shared" si="96"/>
        <v>41045.207638888889</v>
      </c>
      <c r="K2083">
        <v>1333597555</v>
      </c>
      <c r="L2083" s="15">
        <f t="shared" si="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98"/>
        <v>114.57142857142857</v>
      </c>
      <c r="S2083" t="s">
        <v>8341</v>
      </c>
      <c r="T2083" t="s">
        <v>8313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 t="shared" si="96"/>
        <v>40871.161990740737</v>
      </c>
      <c r="K2084">
        <v>1316919196</v>
      </c>
      <c r="L2084" s="15">
        <f t="shared" si="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98"/>
        <v>110.73333333333333</v>
      </c>
      <c r="S2084" t="s">
        <v>8341</v>
      </c>
      <c r="T2084" t="s">
        <v>8313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 t="shared" si="96"/>
        <v>41064.72216435185</v>
      </c>
      <c r="K2085">
        <v>1336238395</v>
      </c>
      <c r="L2085" s="15">
        <f t="shared" si="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98"/>
        <v>113.33333333333333</v>
      </c>
      <c r="S2085" t="s">
        <v>8341</v>
      </c>
      <c r="T2085" t="s">
        <v>8313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 t="shared" si="96"/>
        <v>41763.290972222225</v>
      </c>
      <c r="K2086">
        <v>1396468782</v>
      </c>
      <c r="L2086" s="15">
        <f t="shared" si="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98"/>
        <v>108.33333333333333</v>
      </c>
      <c r="S2086" t="s">
        <v>8341</v>
      </c>
      <c r="T2086" t="s">
        <v>8313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 t="shared" si="96"/>
        <v>41105.835497685184</v>
      </c>
      <c r="K2087">
        <v>1339790587</v>
      </c>
      <c r="L2087" s="15">
        <f t="shared" si="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98"/>
        <v>123.53333333333335</v>
      </c>
      <c r="S2087" t="s">
        <v>8341</v>
      </c>
      <c r="T2087" t="s">
        <v>8313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 t="shared" si="96"/>
        <v>40891.207638888889</v>
      </c>
      <c r="K2088">
        <v>1321200332</v>
      </c>
      <c r="L2088" s="15">
        <f t="shared" si="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98"/>
        <v>100.69999999999999</v>
      </c>
      <c r="S2088" t="s">
        <v>8341</v>
      </c>
      <c r="T2088" t="s">
        <v>8313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 t="shared" si="96"/>
        <v>40794.204375000001</v>
      </c>
      <c r="K2089">
        <v>1312865658</v>
      </c>
      <c r="L2089" s="15">
        <f t="shared" si="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98"/>
        <v>103.53333333333335</v>
      </c>
      <c r="S2089" t="s">
        <v>8341</v>
      </c>
      <c r="T2089" t="s">
        <v>8313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 t="shared" si="96"/>
        <v>40432.165972222225</v>
      </c>
      <c r="K2090">
        <v>1281028152</v>
      </c>
      <c r="L2090" s="15">
        <f t="shared" si="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98"/>
        <v>115.51066666666668</v>
      </c>
      <c r="S2090" t="s">
        <v>8341</v>
      </c>
      <c r="T2090" t="s">
        <v>8313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 t="shared" si="96"/>
        <v>41488.076319444444</v>
      </c>
      <c r="K2091">
        <v>1372384194</v>
      </c>
      <c r="L2091" s="15">
        <f t="shared" si="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98"/>
        <v>120.4004</v>
      </c>
      <c r="S2091" t="s">
        <v>8341</v>
      </c>
      <c r="T2091" t="s">
        <v>8313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 t="shared" si="96"/>
        <v>41329.381423611114</v>
      </c>
      <c r="K2092">
        <v>1359104955</v>
      </c>
      <c r="L2092" s="15">
        <f t="shared" si="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98"/>
        <v>115.040375</v>
      </c>
      <c r="S2092" t="s">
        <v>8341</v>
      </c>
      <c r="T2092" t="s">
        <v>8313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 t="shared" si="96"/>
        <v>40603.833333333336</v>
      </c>
      <c r="K2093">
        <v>1294818278</v>
      </c>
      <c r="L2093" s="15">
        <f t="shared" si="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98"/>
        <v>120.46777777777777</v>
      </c>
      <c r="S2093" t="s">
        <v>8341</v>
      </c>
      <c r="T2093" t="s">
        <v>8313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 t="shared" si="96"/>
        <v>40823.707546296297</v>
      </c>
      <c r="K2094">
        <v>1312822732</v>
      </c>
      <c r="L2094" s="15">
        <f t="shared" si="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98"/>
        <v>101.28333333333333</v>
      </c>
      <c r="S2094" t="s">
        <v>8341</v>
      </c>
      <c r="T2094" t="s">
        <v>8313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 t="shared" si="96"/>
        <v>41265.896203703705</v>
      </c>
      <c r="K2095">
        <v>1351024232</v>
      </c>
      <c r="L2095" s="15">
        <f t="shared" si="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98"/>
        <v>102.46666666666667</v>
      </c>
      <c r="S2095" t="s">
        <v>8341</v>
      </c>
      <c r="T2095" t="s">
        <v>8313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 t="shared" si="96"/>
        <v>40973.125</v>
      </c>
      <c r="K2096">
        <v>1327969730</v>
      </c>
      <c r="L2096" s="15">
        <f t="shared" si="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98"/>
        <v>120.54285714285714</v>
      </c>
      <c r="S2096" t="s">
        <v>8341</v>
      </c>
      <c r="T2096" t="s">
        <v>8313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 t="shared" si="96"/>
        <v>40818.733483796292</v>
      </c>
      <c r="K2097">
        <v>1312392973</v>
      </c>
      <c r="L2097" s="15">
        <f t="shared" si="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98"/>
        <v>100</v>
      </c>
      <c r="S2097" t="s">
        <v>8341</v>
      </c>
      <c r="T2097" t="s">
        <v>8313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 t="shared" si="96"/>
        <v>41208.165972222225</v>
      </c>
      <c r="K2098">
        <v>1349892735</v>
      </c>
      <c r="L2098" s="15">
        <f t="shared" si="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98"/>
        <v>101.66666666666666</v>
      </c>
      <c r="S2098" t="s">
        <v>8341</v>
      </c>
      <c r="T2098" t="s">
        <v>8313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 t="shared" si="96"/>
        <v>40878.626562500001</v>
      </c>
      <c r="K2099">
        <v>1317564135</v>
      </c>
      <c r="L2099" s="15">
        <f t="shared" si="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98"/>
        <v>100</v>
      </c>
      <c r="S2099" t="s">
        <v>8341</v>
      </c>
      <c r="T2099" t="s">
        <v>8313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 t="shared" si="96"/>
        <v>40976.11383101852</v>
      </c>
      <c r="K2100">
        <v>1328582635</v>
      </c>
      <c r="L2100" s="15">
        <f t="shared" si="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98"/>
        <v>100.33333333333334</v>
      </c>
      <c r="S2100" t="s">
        <v>8341</v>
      </c>
      <c r="T2100" t="s">
        <v>8313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 t="shared" si="96"/>
        <v>42187.152777777781</v>
      </c>
      <c r="K2101">
        <v>1434650084</v>
      </c>
      <c r="L2101" s="15">
        <f t="shared" si="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98"/>
        <v>132.36666666666667</v>
      </c>
      <c r="S2101" t="s">
        <v>8341</v>
      </c>
      <c r="T2101" t="s">
        <v>8313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 t="shared" si="96"/>
        <v>41090.165972222225</v>
      </c>
      <c r="K2102">
        <v>1339704141</v>
      </c>
      <c r="L2102" s="15">
        <f t="shared" si="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98"/>
        <v>136.66666666666666</v>
      </c>
      <c r="S2102" t="s">
        <v>8341</v>
      </c>
      <c r="T2102" t="s">
        <v>8313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 t="shared" si="96"/>
        <v>40952.149467592593</v>
      </c>
      <c r="K2103">
        <v>1323920114</v>
      </c>
      <c r="L2103" s="15">
        <f t="shared" si="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98"/>
        <v>113.25</v>
      </c>
      <c r="S2103" t="s">
        <v>8341</v>
      </c>
      <c r="T2103" t="s">
        <v>8313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 t="shared" si="96"/>
        <v>40668.868611111109</v>
      </c>
      <c r="K2104">
        <v>1302036648</v>
      </c>
      <c r="L2104" s="15">
        <f t="shared" si="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98"/>
        <v>136</v>
      </c>
      <c r="S2104" t="s">
        <v>8341</v>
      </c>
      <c r="T2104" t="s">
        <v>8313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 t="shared" si="96"/>
        <v>41222.7966087963</v>
      </c>
      <c r="K2105">
        <v>1349892427</v>
      </c>
      <c r="L2105" s="15">
        <f t="shared" si="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98"/>
        <v>146.12318374694613</v>
      </c>
      <c r="S2105" t="s">
        <v>8341</v>
      </c>
      <c r="T2105" t="s">
        <v>8313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 t="shared" si="96"/>
        <v>41425</v>
      </c>
      <c r="K2106">
        <v>1367286434</v>
      </c>
      <c r="L2106" s="15">
        <f t="shared" si="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98"/>
        <v>129.5</v>
      </c>
      <c r="S2106" t="s">
        <v>8341</v>
      </c>
      <c r="T2106" t="s">
        <v>8313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 t="shared" si="96"/>
        <v>41964.166666666672</v>
      </c>
      <c r="K2107">
        <v>1415472953</v>
      </c>
      <c r="L2107" s="15">
        <f t="shared" si="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98"/>
        <v>254</v>
      </c>
      <c r="S2107" t="s">
        <v>8341</v>
      </c>
      <c r="T2107" t="s">
        <v>8313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 t="shared" si="96"/>
        <v>41300.21497685185</v>
      </c>
      <c r="K2108">
        <v>1356584974</v>
      </c>
      <c r="L2108" s="15">
        <f t="shared" si="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98"/>
        <v>107.04545454545456</v>
      </c>
      <c r="S2108" t="s">
        <v>8341</v>
      </c>
      <c r="T2108" t="s">
        <v>8313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 t="shared" si="96"/>
        <v>41955.752233796295</v>
      </c>
      <c r="K2109">
        <v>1413997393</v>
      </c>
      <c r="L2109" s="15">
        <f t="shared" si="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98"/>
        <v>107.73299999999999</v>
      </c>
      <c r="S2109" t="s">
        <v>8341</v>
      </c>
      <c r="T2109" t="s">
        <v>8313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 t="shared" si="96"/>
        <v>41162.163194444445</v>
      </c>
      <c r="K2110">
        <v>1344917580</v>
      </c>
      <c r="L2110" s="15">
        <f t="shared" si="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98"/>
        <v>107.31250000000001</v>
      </c>
      <c r="S2110" t="s">
        <v>8341</v>
      </c>
      <c r="T2110" t="s">
        <v>8313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 t="shared" si="96"/>
        <v>42190.708530092597</v>
      </c>
      <c r="K2111">
        <v>1433523617</v>
      </c>
      <c r="L2111" s="15">
        <f t="shared" si="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98"/>
        <v>106.52500000000001</v>
      </c>
      <c r="S2111" t="s">
        <v>8341</v>
      </c>
      <c r="T2111" t="s">
        <v>8313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 t="shared" si="96"/>
        <v>41787.207638888889</v>
      </c>
      <c r="K2112">
        <v>1398873969</v>
      </c>
      <c r="L2112" s="15">
        <f t="shared" si="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98"/>
        <v>100.35000000000001</v>
      </c>
      <c r="S2112" t="s">
        <v>8341</v>
      </c>
      <c r="T2112" t="s">
        <v>8313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 t="shared" si="96"/>
        <v>40770.041666666664</v>
      </c>
      <c r="K2113">
        <v>1307594625</v>
      </c>
      <c r="L2113" s="15">
        <f t="shared" si="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98"/>
        <v>106.5</v>
      </c>
      <c r="S2113" t="s">
        <v>8341</v>
      </c>
      <c r="T2113" t="s">
        <v>8313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 t="shared" si="96"/>
        <v>41379.928159722222</v>
      </c>
      <c r="K2114">
        <v>1364854593</v>
      </c>
      <c r="L2114" s="15">
        <f t="shared" si="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98"/>
        <v>100</v>
      </c>
      <c r="S2114" t="s">
        <v>8341</v>
      </c>
      <c r="T2114" t="s">
        <v>8313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 t="shared" ref="J2115:J2178" si="99">(((I2115/60)/60)/24)+DATE(1970,1,1)</f>
        <v>41905.86546296296</v>
      </c>
      <c r="K2115">
        <v>1408481176</v>
      </c>
      <c r="L2115" s="15">
        <f t="shared" ref="L2115:L2178" si="1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si="98"/>
        <v>104.85714285714285</v>
      </c>
      <c r="S2115" t="s">
        <v>8341</v>
      </c>
      <c r="T2115" t="s">
        <v>8313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 t="shared" si="99"/>
        <v>40521.207638888889</v>
      </c>
      <c r="K2116">
        <v>1286480070</v>
      </c>
      <c r="L2116" s="15">
        <f t="shared" si="1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ref="Q2116:Q2179" si="101">(E2116/D2116)*100</f>
        <v>104.69999999999999</v>
      </c>
      <c r="S2116" t="s">
        <v>8341</v>
      </c>
      <c r="T2116" t="s">
        <v>8313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 t="shared" si="99"/>
        <v>40594.081030092595</v>
      </c>
      <c r="K2117">
        <v>1295575001</v>
      </c>
      <c r="L2117" s="15">
        <f t="shared" si="1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01"/>
        <v>225.66666666666669</v>
      </c>
      <c r="S2117" t="s">
        <v>8341</v>
      </c>
      <c r="T2117" t="s">
        <v>8313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 t="shared" si="99"/>
        <v>41184.777812500004</v>
      </c>
      <c r="K2118">
        <v>1345056003</v>
      </c>
      <c r="L2118" s="15">
        <f t="shared" si="1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01"/>
        <v>100.90416666666667</v>
      </c>
      <c r="S2118" t="s">
        <v>8341</v>
      </c>
      <c r="T2118" t="s">
        <v>8313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 t="shared" si="99"/>
        <v>42304.207638888889</v>
      </c>
      <c r="K2119">
        <v>1444699549</v>
      </c>
      <c r="L2119" s="15">
        <f t="shared" si="1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01"/>
        <v>147.75</v>
      </c>
      <c r="S2119" t="s">
        <v>8341</v>
      </c>
      <c r="T2119" t="s">
        <v>8313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 t="shared" si="99"/>
        <v>40748.839537037034</v>
      </c>
      <c r="K2120">
        <v>1308946136</v>
      </c>
      <c r="L2120" s="15">
        <f t="shared" si="1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01"/>
        <v>134.61099999999999</v>
      </c>
      <c r="S2120" t="s">
        <v>8341</v>
      </c>
      <c r="T2120" t="s">
        <v>8313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 t="shared" si="99"/>
        <v>41137.130150462966</v>
      </c>
      <c r="K2121">
        <v>1342494445</v>
      </c>
      <c r="L2121" s="15">
        <f t="shared" si="1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01"/>
        <v>100.75</v>
      </c>
      <c r="S2121" t="s">
        <v>8341</v>
      </c>
      <c r="T2121" t="s">
        <v>8313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 t="shared" si="99"/>
        <v>41640.964537037034</v>
      </c>
      <c r="K2122">
        <v>1384384136</v>
      </c>
      <c r="L2122" s="15">
        <f t="shared" si="1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01"/>
        <v>100.880375</v>
      </c>
      <c r="S2122" t="s">
        <v>8341</v>
      </c>
      <c r="T2122" t="s">
        <v>8313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 t="shared" si="99"/>
        <v>42746.7424537037</v>
      </c>
      <c r="K2123">
        <v>1481564948</v>
      </c>
      <c r="L2123" s="15">
        <f t="shared" si="1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01"/>
        <v>0.56800000000000006</v>
      </c>
      <c r="S2123" t="s">
        <v>8344</v>
      </c>
      <c r="T2123" t="s">
        <v>8315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 t="shared" si="99"/>
        <v>42742.300567129627</v>
      </c>
      <c r="K2124">
        <v>1481181169</v>
      </c>
      <c r="L2124" s="15">
        <f t="shared" si="1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01"/>
        <v>0.38750000000000001</v>
      </c>
      <c r="S2124" t="s">
        <v>8344</v>
      </c>
      <c r="T2124" t="s">
        <v>8315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 t="shared" si="99"/>
        <v>40252.290972222225</v>
      </c>
      <c r="K2125">
        <v>1263982307</v>
      </c>
      <c r="L2125" s="15">
        <f t="shared" si="1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01"/>
        <v>10</v>
      </c>
      <c r="S2125" t="s">
        <v>8344</v>
      </c>
      <c r="T2125" t="s">
        <v>8315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 t="shared" si="99"/>
        <v>40512.208333333336</v>
      </c>
      <c r="K2126">
        <v>1286930435</v>
      </c>
      <c r="L2126" s="15">
        <f t="shared" si="1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01"/>
        <v>10.454545454545453</v>
      </c>
      <c r="S2126" t="s">
        <v>8344</v>
      </c>
      <c r="T2126" t="s">
        <v>8315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 t="shared" si="99"/>
        <v>42221.023530092592</v>
      </c>
      <c r="K2127">
        <v>1436142833</v>
      </c>
      <c r="L2127" s="15">
        <f t="shared" si="1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01"/>
        <v>1.4200000000000002</v>
      </c>
      <c r="S2127" t="s">
        <v>8344</v>
      </c>
      <c r="T2127" t="s">
        <v>8315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 t="shared" si="99"/>
        <v>41981.973229166666</v>
      </c>
      <c r="K2128">
        <v>1415488887</v>
      </c>
      <c r="L2128" s="15">
        <f t="shared" si="1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01"/>
        <v>0.05</v>
      </c>
      <c r="S2128" t="s">
        <v>8344</v>
      </c>
      <c r="T2128" t="s">
        <v>8315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 t="shared" si="99"/>
        <v>42075.463692129633</v>
      </c>
      <c r="K2129">
        <v>1423570063</v>
      </c>
      <c r="L2129" s="15">
        <f t="shared" si="1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01"/>
        <v>28.842857142857142</v>
      </c>
      <c r="S2129" t="s">
        <v>8344</v>
      </c>
      <c r="T2129" t="s">
        <v>8315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 t="shared" si="99"/>
        <v>41903.772789351853</v>
      </c>
      <c r="K2130">
        <v>1406140369</v>
      </c>
      <c r="L2130" s="15">
        <f t="shared" si="1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01"/>
        <v>0.16666666666666669</v>
      </c>
      <c r="S2130" t="s">
        <v>8344</v>
      </c>
      <c r="T2130" t="s">
        <v>8315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 t="shared" si="99"/>
        <v>42439.024305555555</v>
      </c>
      <c r="K2131">
        <v>1454978100</v>
      </c>
      <c r="L2131" s="15">
        <f t="shared" si="1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01"/>
        <v>11.799999999999999</v>
      </c>
      <c r="S2131" t="s">
        <v>8344</v>
      </c>
      <c r="T2131" t="s">
        <v>8315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 t="shared" si="99"/>
        <v>41867.086377314816</v>
      </c>
      <c r="K2132">
        <v>1405130663</v>
      </c>
      <c r="L2132" s="15">
        <f t="shared" si="1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01"/>
        <v>0.20238095238095236</v>
      </c>
      <c r="S2132" t="s">
        <v>8344</v>
      </c>
      <c r="T2132" t="s">
        <v>8315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 t="shared" si="99"/>
        <v>42197.207071759258</v>
      </c>
      <c r="K2133">
        <v>1434085091</v>
      </c>
      <c r="L2133" s="15">
        <f t="shared" si="1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01"/>
        <v>5</v>
      </c>
      <c r="S2133" t="s">
        <v>8344</v>
      </c>
      <c r="T2133" t="s">
        <v>8315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 t="shared" si="99"/>
        <v>41673.487175925926</v>
      </c>
      <c r="K2134">
        <v>1388835692</v>
      </c>
      <c r="L2134" s="15">
        <f t="shared" si="1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01"/>
        <v>2.1129899999999995</v>
      </c>
      <c r="S2134" t="s">
        <v>8344</v>
      </c>
      <c r="T2134" t="s">
        <v>8315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 t="shared" si="99"/>
        <v>40657.290972222225</v>
      </c>
      <c r="K2135">
        <v>1300328399</v>
      </c>
      <c r="L2135" s="15">
        <f t="shared" si="1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01"/>
        <v>1.6</v>
      </c>
      <c r="S2135" t="s">
        <v>8344</v>
      </c>
      <c r="T2135" t="s">
        <v>8315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 t="shared" si="99"/>
        <v>41391.886469907404</v>
      </c>
      <c r="K2136">
        <v>1364505391</v>
      </c>
      <c r="L2136" s="15">
        <f t="shared" si="1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01"/>
        <v>1.7333333333333332</v>
      </c>
      <c r="S2136" t="s">
        <v>8344</v>
      </c>
      <c r="T2136" t="s">
        <v>8315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 t="shared" si="99"/>
        <v>41186.963344907403</v>
      </c>
      <c r="K2137">
        <v>1346800033</v>
      </c>
      <c r="L2137" s="15">
        <f t="shared" si="1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01"/>
        <v>9.56</v>
      </c>
      <c r="S2137" t="s">
        <v>8344</v>
      </c>
      <c r="T2137" t="s">
        <v>8315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 t="shared" si="99"/>
        <v>41566.509097222224</v>
      </c>
      <c r="K2138">
        <v>1379592786</v>
      </c>
      <c r="L2138" s="15">
        <f t="shared" si="1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01"/>
        <v>5.9612499999999999E-2</v>
      </c>
      <c r="S2138" t="s">
        <v>8344</v>
      </c>
      <c r="T2138" t="s">
        <v>8315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 t="shared" si="99"/>
        <v>41978.771168981482</v>
      </c>
      <c r="K2139">
        <v>1415212229</v>
      </c>
      <c r="L2139" s="15">
        <f t="shared" si="1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01"/>
        <v>28.405999999999999</v>
      </c>
      <c r="S2139" t="s">
        <v>8344</v>
      </c>
      <c r="T2139" t="s">
        <v>8315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 t="shared" si="99"/>
        <v>41587.054849537039</v>
      </c>
      <c r="K2140">
        <v>1381364339</v>
      </c>
      <c r="L2140" s="15">
        <f t="shared" si="1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01"/>
        <v>12.8</v>
      </c>
      <c r="S2140" t="s">
        <v>8344</v>
      </c>
      <c r="T2140" t="s">
        <v>8315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 t="shared" si="99"/>
        <v>42677.750092592592</v>
      </c>
      <c r="K2141">
        <v>1475604008</v>
      </c>
      <c r="L2141" s="15">
        <f t="shared" si="1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01"/>
        <v>5.42</v>
      </c>
      <c r="S2141" t="s">
        <v>8344</v>
      </c>
      <c r="T2141" t="s">
        <v>8315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 t="shared" si="99"/>
        <v>41285.833611111113</v>
      </c>
      <c r="K2142">
        <v>1355342424</v>
      </c>
      <c r="L2142" s="15">
        <f t="shared" si="1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01"/>
        <v>0.11199999999999999</v>
      </c>
      <c r="S2142" t="s">
        <v>8344</v>
      </c>
      <c r="T2142" t="s">
        <v>8315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 t="shared" si="99"/>
        <v>41957.277303240742</v>
      </c>
      <c r="K2143">
        <v>1413351559</v>
      </c>
      <c r="L2143" s="15">
        <f t="shared" si="1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01"/>
        <v>0</v>
      </c>
      <c r="S2143" t="s">
        <v>8344</v>
      </c>
      <c r="T2143" t="s">
        <v>8315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 t="shared" si="99"/>
        <v>42368.701504629629</v>
      </c>
      <c r="K2144">
        <v>1449075010</v>
      </c>
      <c r="L2144" s="15">
        <f t="shared" si="1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01"/>
        <v>5.7238095238095239</v>
      </c>
      <c r="S2144" t="s">
        <v>8344</v>
      </c>
      <c r="T2144" t="s">
        <v>8315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 t="shared" si="99"/>
        <v>40380.791666666664</v>
      </c>
      <c r="K2145">
        <v>1275599812</v>
      </c>
      <c r="L2145" s="15">
        <f t="shared" si="1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01"/>
        <v>11.25</v>
      </c>
      <c r="S2145" t="s">
        <v>8344</v>
      </c>
      <c r="T2145" t="s">
        <v>8315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 t="shared" si="99"/>
        <v>41531.546759259261</v>
      </c>
      <c r="K2146">
        <v>1376399240</v>
      </c>
      <c r="L2146" s="15">
        <f t="shared" si="1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01"/>
        <v>1.7098591549295776</v>
      </c>
      <c r="S2146" t="s">
        <v>8344</v>
      </c>
      <c r="T2146" t="s">
        <v>8315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 t="shared" si="99"/>
        <v>41605.279097222221</v>
      </c>
      <c r="K2147">
        <v>1382938914</v>
      </c>
      <c r="L2147" s="15">
        <f t="shared" si="1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01"/>
        <v>30.433333333333334</v>
      </c>
      <c r="S2147" t="s">
        <v>8344</v>
      </c>
      <c r="T2147" t="s">
        <v>8315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 t="shared" si="99"/>
        <v>42411.679513888885</v>
      </c>
      <c r="K2148">
        <v>1453997910</v>
      </c>
      <c r="L2148" s="15">
        <f t="shared" si="1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01"/>
        <v>0.02</v>
      </c>
      <c r="S2148" t="s">
        <v>8344</v>
      </c>
      <c r="T2148" t="s">
        <v>8315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 t="shared" si="99"/>
        <v>41959.337361111116</v>
      </c>
      <c r="K2149">
        <v>1413356748</v>
      </c>
      <c r="L2149" s="15">
        <f t="shared" si="1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01"/>
        <v>0.69641025641025645</v>
      </c>
      <c r="S2149" t="s">
        <v>8344</v>
      </c>
      <c r="T2149" t="s">
        <v>8315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 t="shared" si="99"/>
        <v>42096.691921296297</v>
      </c>
      <c r="K2150">
        <v>1425404182</v>
      </c>
      <c r="L2150" s="15">
        <f t="shared" si="1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01"/>
        <v>2</v>
      </c>
      <c r="S2150" t="s">
        <v>8344</v>
      </c>
      <c r="T2150" t="s">
        <v>8315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 t="shared" si="99"/>
        <v>40390</v>
      </c>
      <c r="K2151">
        <v>1277512556</v>
      </c>
      <c r="L2151" s="15">
        <f t="shared" si="1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01"/>
        <v>0</v>
      </c>
      <c r="S2151" t="s">
        <v>8344</v>
      </c>
      <c r="T2151" t="s">
        <v>8315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 t="shared" si="99"/>
        <v>42564.284710648149</v>
      </c>
      <c r="K2152">
        <v>1465800599</v>
      </c>
      <c r="L2152" s="15">
        <f t="shared" si="1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01"/>
        <v>0.80999999999999994</v>
      </c>
      <c r="S2152" t="s">
        <v>8344</v>
      </c>
      <c r="T2152" t="s">
        <v>8315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 t="shared" si="99"/>
        <v>42550.847384259265</v>
      </c>
      <c r="K2153">
        <v>1464639614</v>
      </c>
      <c r="L2153" s="15">
        <f t="shared" si="1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01"/>
        <v>0.26222222222222225</v>
      </c>
      <c r="S2153" t="s">
        <v>8344</v>
      </c>
      <c r="T2153" t="s">
        <v>8315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 t="shared" si="99"/>
        <v>41713.790613425925</v>
      </c>
      <c r="K2154">
        <v>1392321509</v>
      </c>
      <c r="L2154" s="15">
        <f t="shared" si="1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01"/>
        <v>0.16666666666666669</v>
      </c>
      <c r="S2154" t="s">
        <v>8344</v>
      </c>
      <c r="T2154" t="s">
        <v>8315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 t="shared" si="99"/>
        <v>42014.332638888889</v>
      </c>
      <c r="K2155">
        <v>1417470718</v>
      </c>
      <c r="L2155" s="15">
        <f t="shared" si="1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01"/>
        <v>9.124454880912446E-3</v>
      </c>
      <c r="S2155" t="s">
        <v>8344</v>
      </c>
      <c r="T2155" t="s">
        <v>8315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 t="shared" si="99"/>
        <v>41667.632256944446</v>
      </c>
      <c r="K2156">
        <v>1389193827</v>
      </c>
      <c r="L2156" s="15">
        <f t="shared" si="1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01"/>
        <v>0.8</v>
      </c>
      <c r="S2156" t="s">
        <v>8344</v>
      </c>
      <c r="T2156" t="s">
        <v>8315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 t="shared" si="99"/>
        <v>42460.70584490741</v>
      </c>
      <c r="K2157">
        <v>1456854985</v>
      </c>
      <c r="L2157" s="15">
        <f t="shared" si="1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01"/>
        <v>2.2999999999999998</v>
      </c>
      <c r="S2157" t="s">
        <v>8344</v>
      </c>
      <c r="T2157" t="s">
        <v>8315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 t="shared" si="99"/>
        <v>41533.85423611111</v>
      </c>
      <c r="K2158">
        <v>1375475406</v>
      </c>
      <c r="L2158" s="15">
        <f t="shared" si="1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01"/>
        <v>2.6660714285714282</v>
      </c>
      <c r="S2158" t="s">
        <v>8344</v>
      </c>
      <c r="T2158" t="s">
        <v>8315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 t="shared" si="99"/>
        <v>42727.332638888889</v>
      </c>
      <c r="K2159">
        <v>1479684783</v>
      </c>
      <c r="L2159" s="15">
        <f t="shared" si="1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01"/>
        <v>28.192</v>
      </c>
      <c r="S2159" t="s">
        <v>8344</v>
      </c>
      <c r="T2159" t="s">
        <v>8315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 t="shared" si="99"/>
        <v>41309.853865740741</v>
      </c>
      <c r="K2160">
        <v>1356121774</v>
      </c>
      <c r="L2160" s="15">
        <f t="shared" si="1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01"/>
        <v>6.5900366666666672</v>
      </c>
      <c r="S2160" t="s">
        <v>8344</v>
      </c>
      <c r="T2160" t="s">
        <v>8315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 t="shared" si="99"/>
        <v>40740.731180555551</v>
      </c>
      <c r="K2161">
        <v>1308245574</v>
      </c>
      <c r="L2161" s="15">
        <f t="shared" si="1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01"/>
        <v>0.72222222222222221</v>
      </c>
      <c r="S2161" t="s">
        <v>8344</v>
      </c>
      <c r="T2161" t="s">
        <v>8315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 t="shared" si="99"/>
        <v>41048.711863425924</v>
      </c>
      <c r="K2162">
        <v>1334855105</v>
      </c>
      <c r="L2162" s="15">
        <f t="shared" si="1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01"/>
        <v>0.85000000000000009</v>
      </c>
      <c r="S2162" t="s">
        <v>8344</v>
      </c>
      <c r="T2162" t="s">
        <v>8315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 t="shared" si="99"/>
        <v>42270.852534722217</v>
      </c>
      <c r="K2163">
        <v>1440448059</v>
      </c>
      <c r="L2163" s="15">
        <f t="shared" si="1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01"/>
        <v>115.75</v>
      </c>
      <c r="S2163" t="s">
        <v>8341</v>
      </c>
      <c r="T2163" t="s">
        <v>8310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 t="shared" si="99"/>
        <v>41844.766099537039</v>
      </c>
      <c r="K2164">
        <v>1403547791</v>
      </c>
      <c r="L2164" s="15">
        <f t="shared" si="1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01"/>
        <v>112.26666666666667</v>
      </c>
      <c r="S2164" t="s">
        <v>8341</v>
      </c>
      <c r="T2164" t="s">
        <v>8310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 t="shared" si="99"/>
        <v>42163.159722222219</v>
      </c>
      <c r="K2165">
        <v>1429306520</v>
      </c>
      <c r="L2165" s="15">
        <f t="shared" si="1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01"/>
        <v>132.20000000000002</v>
      </c>
      <c r="S2165" t="s">
        <v>8341</v>
      </c>
      <c r="T2165" t="s">
        <v>8310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 t="shared" si="99"/>
        <v>42546.165972222225</v>
      </c>
      <c r="K2166">
        <v>1464196414</v>
      </c>
      <c r="L2166" s="15">
        <f t="shared" si="1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01"/>
        <v>102.63636363636364</v>
      </c>
      <c r="S2166" t="s">
        <v>8341</v>
      </c>
      <c r="T2166" t="s">
        <v>8310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 t="shared" si="99"/>
        <v>42468.625405092593</v>
      </c>
      <c r="K2167">
        <v>1457539235</v>
      </c>
      <c r="L2167" s="15">
        <f t="shared" si="1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01"/>
        <v>138.64000000000001</v>
      </c>
      <c r="S2167" t="s">
        <v>8341</v>
      </c>
      <c r="T2167" t="s">
        <v>8310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 t="shared" si="99"/>
        <v>41978.879837962959</v>
      </c>
      <c r="K2168">
        <v>1413922018</v>
      </c>
      <c r="L2168" s="15">
        <f t="shared" si="1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01"/>
        <v>146.6</v>
      </c>
      <c r="S2168" t="s">
        <v>8341</v>
      </c>
      <c r="T2168" t="s">
        <v>8310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 t="shared" si="99"/>
        <v>41167.066400462965</v>
      </c>
      <c r="K2169">
        <v>1346463337</v>
      </c>
      <c r="L2169" s="15">
        <f t="shared" si="1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01"/>
        <v>120</v>
      </c>
      <c r="S2169" t="s">
        <v>8341</v>
      </c>
      <c r="T2169" t="s">
        <v>8310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 t="shared" si="99"/>
        <v>42776.208333333328</v>
      </c>
      <c r="K2170">
        <v>1484058261</v>
      </c>
      <c r="L2170" s="15">
        <f t="shared" si="1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01"/>
        <v>121.5816111111111</v>
      </c>
      <c r="S2170" t="s">
        <v>8341</v>
      </c>
      <c r="T2170" t="s">
        <v>8310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 t="shared" si="99"/>
        <v>42796.700821759259</v>
      </c>
      <c r="K2171">
        <v>1488214151</v>
      </c>
      <c r="L2171" s="15">
        <f t="shared" si="1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01"/>
        <v>100</v>
      </c>
      <c r="S2171" t="s">
        <v>8341</v>
      </c>
      <c r="T2171" t="s">
        <v>8310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 t="shared" si="99"/>
        <v>42238.750254629631</v>
      </c>
      <c r="K2172">
        <v>1436810422</v>
      </c>
      <c r="L2172" s="15">
        <f t="shared" si="1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01"/>
        <v>180.85714285714286</v>
      </c>
      <c r="S2172" t="s">
        <v>8341</v>
      </c>
      <c r="T2172" t="s">
        <v>8310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 t="shared" si="99"/>
        <v>42177.208333333328</v>
      </c>
      <c r="K2173">
        <v>1431903495</v>
      </c>
      <c r="L2173" s="15">
        <f t="shared" si="1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01"/>
        <v>106.075</v>
      </c>
      <c r="S2173" t="s">
        <v>8341</v>
      </c>
      <c r="T2173" t="s">
        <v>8310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 t="shared" si="99"/>
        <v>42112.580092592587</v>
      </c>
      <c r="K2174">
        <v>1426773320</v>
      </c>
      <c r="L2174" s="15">
        <f t="shared" si="1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01"/>
        <v>100</v>
      </c>
      <c r="S2174" t="s">
        <v>8341</v>
      </c>
      <c r="T2174" t="s">
        <v>8310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 t="shared" si="99"/>
        <v>41527.165972222225</v>
      </c>
      <c r="K2175">
        <v>1376066243</v>
      </c>
      <c r="L2175" s="15">
        <f t="shared" si="1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01"/>
        <v>126.92857142857143</v>
      </c>
      <c r="S2175" t="s">
        <v>8341</v>
      </c>
      <c r="T2175" t="s">
        <v>8310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 t="shared" si="99"/>
        <v>42495.542905092589</v>
      </c>
      <c r="K2176">
        <v>1459861307</v>
      </c>
      <c r="L2176" s="15">
        <f t="shared" si="1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01"/>
        <v>102.97499999999999</v>
      </c>
      <c r="S2176" t="s">
        <v>8341</v>
      </c>
      <c r="T2176" t="s">
        <v>8310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 t="shared" si="99"/>
        <v>42572.009097222224</v>
      </c>
      <c r="K2177">
        <v>1468455186</v>
      </c>
      <c r="L2177" s="15">
        <f t="shared" si="1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01"/>
        <v>250</v>
      </c>
      <c r="S2177" t="s">
        <v>8341</v>
      </c>
      <c r="T2177" t="s">
        <v>8310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 t="shared" si="99"/>
        <v>42126.633206018523</v>
      </c>
      <c r="K2178">
        <v>1427987509</v>
      </c>
      <c r="L2178" s="15">
        <f t="shared" si="1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101"/>
        <v>126.02</v>
      </c>
      <c r="S2178" t="s">
        <v>8341</v>
      </c>
      <c r="T2178" t="s">
        <v>8310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 t="shared" ref="J2179:J2242" si="102">(((I2179/60)/60)/24)+DATE(1970,1,1)</f>
        <v>42527.250775462962</v>
      </c>
      <c r="K2179">
        <v>1463032867</v>
      </c>
      <c r="L2179" s="15">
        <f t="shared" ref="L2179:L2242" si="10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si="101"/>
        <v>100.12</v>
      </c>
      <c r="S2179" t="s">
        <v>8341</v>
      </c>
      <c r="T2179" t="s">
        <v>8310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 t="shared" si="102"/>
        <v>42753.63653935185</v>
      </c>
      <c r="K2180">
        <v>1482160597</v>
      </c>
      <c r="L2180" s="15">
        <f t="shared" si="103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ref="Q2180:Q2243" si="104">(E2180/D2180)*100</f>
        <v>138.64000000000001</v>
      </c>
      <c r="S2180" t="s">
        <v>8341</v>
      </c>
      <c r="T2180" t="s">
        <v>8310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 t="shared" si="102"/>
        <v>42105.171203703707</v>
      </c>
      <c r="K2181">
        <v>1426133192</v>
      </c>
      <c r="L2181" s="15">
        <f t="shared" si="103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04"/>
        <v>161.4</v>
      </c>
      <c r="S2181" t="s">
        <v>8341</v>
      </c>
      <c r="T2181" t="s">
        <v>8310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 t="shared" si="102"/>
        <v>42321.711435185185</v>
      </c>
      <c r="K2182">
        <v>1443801868</v>
      </c>
      <c r="L2182" s="15">
        <f t="shared" si="103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04"/>
        <v>107.18419999999999</v>
      </c>
      <c r="S2182" t="s">
        <v>8341</v>
      </c>
      <c r="T2182" t="s">
        <v>8310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 t="shared" si="102"/>
        <v>42787.005243055552</v>
      </c>
      <c r="K2183">
        <v>1486426053</v>
      </c>
      <c r="L2183" s="15">
        <f t="shared" si="103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04"/>
        <v>153.1</v>
      </c>
      <c r="S2183" t="s">
        <v>8344</v>
      </c>
      <c r="T2183" t="s">
        <v>8321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 t="shared" si="102"/>
        <v>41914.900752314818</v>
      </c>
      <c r="K2184">
        <v>1409261825</v>
      </c>
      <c r="L2184" s="15">
        <f t="shared" si="103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04"/>
        <v>524.16666666666663</v>
      </c>
      <c r="S2184" t="s">
        <v>8344</v>
      </c>
      <c r="T2184" t="s">
        <v>8321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 t="shared" si="102"/>
        <v>42775.208333333328</v>
      </c>
      <c r="K2185">
        <v>1484037977</v>
      </c>
      <c r="L2185" s="15">
        <f t="shared" si="103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04"/>
        <v>489.27777777777777</v>
      </c>
      <c r="S2185" t="s">
        <v>8344</v>
      </c>
      <c r="T2185" t="s">
        <v>8321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 t="shared" si="102"/>
        <v>42394.666666666672</v>
      </c>
      <c r="K2186">
        <v>1452530041</v>
      </c>
      <c r="L2186" s="15">
        <f t="shared" si="103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04"/>
        <v>284.74</v>
      </c>
      <c r="S2186" t="s">
        <v>8344</v>
      </c>
      <c r="T2186" t="s">
        <v>8321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 t="shared" si="102"/>
        <v>41359.349988425929</v>
      </c>
      <c r="K2187">
        <v>1360830239</v>
      </c>
      <c r="L2187" s="15">
        <f t="shared" si="103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04"/>
        <v>1856.97</v>
      </c>
      <c r="S2187" t="s">
        <v>8344</v>
      </c>
      <c r="T2187" t="s">
        <v>8321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 t="shared" si="102"/>
        <v>42620.083333333328</v>
      </c>
      <c r="K2188">
        <v>1470062743</v>
      </c>
      <c r="L2188" s="15">
        <f t="shared" si="103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04"/>
        <v>109.67499999999998</v>
      </c>
      <c r="S2188" t="s">
        <v>8344</v>
      </c>
      <c r="T2188" t="s">
        <v>8321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 t="shared" si="102"/>
        <v>42097.165972222225</v>
      </c>
      <c r="K2189">
        <v>1425531666</v>
      </c>
      <c r="L2189" s="15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04"/>
        <v>1014.6425</v>
      </c>
      <c r="S2189" t="s">
        <v>8344</v>
      </c>
      <c r="T2189" t="s">
        <v>8321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 t="shared" si="102"/>
        <v>42668.708333333328</v>
      </c>
      <c r="K2190">
        <v>1474380241</v>
      </c>
      <c r="L2190" s="15">
        <f t="shared" si="103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04"/>
        <v>412.17692027666544</v>
      </c>
      <c r="S2190" t="s">
        <v>8344</v>
      </c>
      <c r="T2190" t="s">
        <v>8321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 t="shared" si="102"/>
        <v>42481.916666666672</v>
      </c>
      <c r="K2191">
        <v>1460055300</v>
      </c>
      <c r="L2191" s="15">
        <f t="shared" si="103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04"/>
        <v>503.25</v>
      </c>
      <c r="S2191" t="s">
        <v>8344</v>
      </c>
      <c r="T2191" t="s">
        <v>8321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 t="shared" si="102"/>
        <v>42452.290972222225</v>
      </c>
      <c r="K2192">
        <v>1455721204</v>
      </c>
      <c r="L2192" s="15">
        <f t="shared" si="103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04"/>
        <v>184.61052631578946</v>
      </c>
      <c r="S2192" t="s">
        <v>8344</v>
      </c>
      <c r="T2192" t="s">
        <v>8321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 t="shared" si="102"/>
        <v>42780.833645833336</v>
      </c>
      <c r="K2193">
        <v>1486065627</v>
      </c>
      <c r="L2193" s="15">
        <f t="shared" si="103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04"/>
        <v>119.73333333333333</v>
      </c>
      <c r="S2193" t="s">
        <v>8344</v>
      </c>
      <c r="T2193" t="s">
        <v>8321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 t="shared" si="102"/>
        <v>42719.958333333328</v>
      </c>
      <c r="K2194">
        <v>1479414344</v>
      </c>
      <c r="L2194" s="15">
        <f t="shared" si="103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04"/>
        <v>1081.2401666666667</v>
      </c>
      <c r="S2194" t="s">
        <v>8344</v>
      </c>
      <c r="T2194" t="s">
        <v>8321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 t="shared" si="102"/>
        <v>42695.207638888889</v>
      </c>
      <c r="K2195">
        <v>1477043072</v>
      </c>
      <c r="L2195" s="15">
        <f t="shared" si="103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04"/>
        <v>452.37333333333333</v>
      </c>
      <c r="S2195" t="s">
        <v>8344</v>
      </c>
      <c r="T2195" t="s">
        <v>8321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 t="shared" si="102"/>
        <v>42455.716319444444</v>
      </c>
      <c r="K2196">
        <v>1456423890</v>
      </c>
      <c r="L2196" s="15">
        <f t="shared" si="103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04"/>
        <v>537.37</v>
      </c>
      <c r="S2196" t="s">
        <v>8344</v>
      </c>
      <c r="T2196" t="s">
        <v>8321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 t="shared" si="102"/>
        <v>42227.771990740745</v>
      </c>
      <c r="K2197">
        <v>1436725900</v>
      </c>
      <c r="L2197" s="15">
        <f t="shared" si="103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04"/>
        <v>120.32608695652173</v>
      </c>
      <c r="S2197" t="s">
        <v>8344</v>
      </c>
      <c r="T2197" t="s">
        <v>8321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 t="shared" si="102"/>
        <v>42706.291666666672</v>
      </c>
      <c r="K2198">
        <v>1478000502</v>
      </c>
      <c r="L2198" s="15">
        <f t="shared" si="103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04"/>
        <v>113.83571428571429</v>
      </c>
      <c r="S2198" t="s">
        <v>8344</v>
      </c>
      <c r="T2198" t="s">
        <v>8321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 t="shared" si="102"/>
        <v>42063.584016203706</v>
      </c>
      <c r="K2199">
        <v>1422540059</v>
      </c>
      <c r="L2199" s="15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04"/>
        <v>951.03109999999992</v>
      </c>
      <c r="S2199" t="s">
        <v>8344</v>
      </c>
      <c r="T2199" t="s">
        <v>8321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 t="shared" si="102"/>
        <v>42322.555555555555</v>
      </c>
      <c r="K2200">
        <v>1444911600</v>
      </c>
      <c r="L2200" s="15">
        <f t="shared" si="103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04"/>
        <v>132.89249999999998</v>
      </c>
      <c r="S2200" t="s">
        <v>8344</v>
      </c>
      <c r="T2200" t="s">
        <v>8321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 t="shared" si="102"/>
        <v>42292.416643518518</v>
      </c>
      <c r="K2201">
        <v>1442311198</v>
      </c>
      <c r="L2201" s="15">
        <f t="shared" si="103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04"/>
        <v>146.97777777777779</v>
      </c>
      <c r="S2201" t="s">
        <v>8344</v>
      </c>
      <c r="T2201" t="s">
        <v>8321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 t="shared" si="102"/>
        <v>42191.125</v>
      </c>
      <c r="K2202">
        <v>1433775668</v>
      </c>
      <c r="L2202" s="15">
        <f t="shared" si="103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04"/>
        <v>542.15</v>
      </c>
      <c r="S2202" t="s">
        <v>8344</v>
      </c>
      <c r="T2202" t="s">
        <v>8321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 t="shared" si="102"/>
        <v>41290.846817129634</v>
      </c>
      <c r="K2203">
        <v>1357157965</v>
      </c>
      <c r="L2203" s="15">
        <f t="shared" si="103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04"/>
        <v>382.71818181818185</v>
      </c>
      <c r="S2203" t="s">
        <v>8341</v>
      </c>
      <c r="T2203" t="s">
        <v>8314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 t="shared" si="102"/>
        <v>41214.849166666667</v>
      </c>
      <c r="K2204">
        <v>1349209368</v>
      </c>
      <c r="L2204" s="15">
        <f t="shared" si="103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04"/>
        <v>704.18124999999998</v>
      </c>
      <c r="S2204" t="s">
        <v>8341</v>
      </c>
      <c r="T2204" t="s">
        <v>8314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 t="shared" si="102"/>
        <v>42271.85974537037</v>
      </c>
      <c r="K2205">
        <v>1440535082</v>
      </c>
      <c r="L2205" s="15">
        <f t="shared" si="103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04"/>
        <v>109.55</v>
      </c>
      <c r="S2205" t="s">
        <v>8341</v>
      </c>
      <c r="T2205" t="s">
        <v>8314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 t="shared" si="102"/>
        <v>41342.311562499999</v>
      </c>
      <c r="K2206">
        <v>1360222119</v>
      </c>
      <c r="L2206" s="15">
        <f t="shared" si="103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04"/>
        <v>132.86666666666667</v>
      </c>
      <c r="S2206" t="s">
        <v>8341</v>
      </c>
      <c r="T2206" t="s">
        <v>8314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 t="shared" si="102"/>
        <v>41061.82163194444</v>
      </c>
      <c r="K2207">
        <v>1335987789</v>
      </c>
      <c r="L2207" s="15">
        <f t="shared" si="103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04"/>
        <v>152</v>
      </c>
      <c r="S2207" t="s">
        <v>8341</v>
      </c>
      <c r="T2207" t="s">
        <v>8314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 t="shared" si="102"/>
        <v>41015.257222222222</v>
      </c>
      <c r="K2208">
        <v>1333001424</v>
      </c>
      <c r="L2208" s="15">
        <f t="shared" si="103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04"/>
        <v>102.72727272727273</v>
      </c>
      <c r="S2208" t="s">
        <v>8341</v>
      </c>
      <c r="T2208" t="s">
        <v>8314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 t="shared" si="102"/>
        <v>41594.235798611109</v>
      </c>
      <c r="K2209">
        <v>1381984773</v>
      </c>
      <c r="L2209" s="15">
        <f t="shared" si="103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04"/>
        <v>100</v>
      </c>
      <c r="S2209" t="s">
        <v>8341</v>
      </c>
      <c r="T2209" t="s">
        <v>8314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 t="shared" si="102"/>
        <v>41006.166666666664</v>
      </c>
      <c r="K2210">
        <v>1328649026</v>
      </c>
      <c r="L2210" s="15">
        <f t="shared" si="103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04"/>
        <v>101.6</v>
      </c>
      <c r="S2210" t="s">
        <v>8341</v>
      </c>
      <c r="T2210" t="s">
        <v>8314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 t="shared" si="102"/>
        <v>41743.958333333336</v>
      </c>
      <c r="K2211">
        <v>1396524644</v>
      </c>
      <c r="L2211" s="15">
        <f t="shared" si="103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04"/>
        <v>150.80000000000001</v>
      </c>
      <c r="S2211" t="s">
        <v>8341</v>
      </c>
      <c r="T2211" t="s">
        <v>8314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 t="shared" si="102"/>
        <v>41013.73333333333</v>
      </c>
      <c r="K2212">
        <v>1329442510</v>
      </c>
      <c r="L2212" s="15">
        <f t="shared" si="103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04"/>
        <v>111.425</v>
      </c>
      <c r="S2212" t="s">
        <v>8341</v>
      </c>
      <c r="T2212" t="s">
        <v>8314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 t="shared" si="102"/>
        <v>41739.290972222225</v>
      </c>
      <c r="K2213">
        <v>1395168625</v>
      </c>
      <c r="L2213" s="15">
        <f t="shared" si="103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04"/>
        <v>195.6</v>
      </c>
      <c r="S2213" t="s">
        <v>8341</v>
      </c>
      <c r="T2213" t="s">
        <v>8314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 t="shared" si="102"/>
        <v>41582.041666666664</v>
      </c>
      <c r="K2214">
        <v>1380650177</v>
      </c>
      <c r="L2214" s="15">
        <f t="shared" si="103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04"/>
        <v>114.38333333333333</v>
      </c>
      <c r="S2214" t="s">
        <v>8341</v>
      </c>
      <c r="T2214" t="s">
        <v>8314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 t="shared" si="102"/>
        <v>42139.826145833329</v>
      </c>
      <c r="K2215">
        <v>1429127379</v>
      </c>
      <c r="L2215" s="15">
        <f t="shared" si="103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04"/>
        <v>200</v>
      </c>
      <c r="S2215" t="s">
        <v>8341</v>
      </c>
      <c r="T2215" t="s">
        <v>8314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 t="shared" si="102"/>
        <v>41676.792222222226</v>
      </c>
      <c r="K2216">
        <v>1389121248</v>
      </c>
      <c r="L2216" s="15">
        <f t="shared" si="103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04"/>
        <v>292.50166666666667</v>
      </c>
      <c r="S2216" t="s">
        <v>8341</v>
      </c>
      <c r="T2216" t="s">
        <v>8314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 t="shared" si="102"/>
        <v>40981.290972222225</v>
      </c>
      <c r="K2217">
        <v>1329671572</v>
      </c>
      <c r="L2217" s="15">
        <f t="shared" si="103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04"/>
        <v>156.36363636363637</v>
      </c>
      <c r="S2217" t="s">
        <v>8341</v>
      </c>
      <c r="T2217" t="s">
        <v>8314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 t="shared" si="102"/>
        <v>42208.751678240747</v>
      </c>
      <c r="K2218">
        <v>1436464945</v>
      </c>
      <c r="L2218" s="15">
        <f t="shared" si="103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04"/>
        <v>105.66666666666666</v>
      </c>
      <c r="S2218" t="s">
        <v>8341</v>
      </c>
      <c r="T2218" t="s">
        <v>8314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 t="shared" si="102"/>
        <v>42310.333333333328</v>
      </c>
      <c r="K2219">
        <v>1445539113</v>
      </c>
      <c r="L2219" s="15">
        <f t="shared" si="103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04"/>
        <v>101.19047619047619</v>
      </c>
      <c r="S2219" t="s">
        <v>8341</v>
      </c>
      <c r="T2219" t="s">
        <v>8314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 t="shared" si="102"/>
        <v>41150</v>
      </c>
      <c r="K2220">
        <v>1344281383</v>
      </c>
      <c r="L2220" s="15">
        <f t="shared" si="103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04"/>
        <v>122.833</v>
      </c>
      <c r="S2220" t="s">
        <v>8341</v>
      </c>
      <c r="T2220" t="s">
        <v>8314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 t="shared" si="102"/>
        <v>42235.718888888892</v>
      </c>
      <c r="K2221">
        <v>1437412512</v>
      </c>
      <c r="L2221" s="15">
        <f t="shared" si="103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04"/>
        <v>101.49999999999999</v>
      </c>
      <c r="S2221" t="s">
        <v>8341</v>
      </c>
      <c r="T2221" t="s">
        <v>8314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 t="shared" si="102"/>
        <v>41482.060601851852</v>
      </c>
      <c r="K2222">
        <v>1372296436</v>
      </c>
      <c r="L2222" s="15">
        <f t="shared" si="103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04"/>
        <v>101.14285714285714</v>
      </c>
      <c r="S2222" t="s">
        <v>8341</v>
      </c>
      <c r="T2222" t="s">
        <v>8314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 t="shared" si="102"/>
        <v>42483</v>
      </c>
      <c r="K2223">
        <v>1458748809</v>
      </c>
      <c r="L2223" s="15">
        <f t="shared" si="103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04"/>
        <v>108.11999999999999</v>
      </c>
      <c r="S2223" t="s">
        <v>8344</v>
      </c>
      <c r="T2223" t="s">
        <v>8321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 t="shared" si="102"/>
        <v>40936.787581018521</v>
      </c>
      <c r="K2224">
        <v>1325184847</v>
      </c>
      <c r="L2224" s="15">
        <f t="shared" si="103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04"/>
        <v>162.6</v>
      </c>
      <c r="S2224" t="s">
        <v>8344</v>
      </c>
      <c r="T2224" t="s">
        <v>8321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 t="shared" si="102"/>
        <v>42182.640833333338</v>
      </c>
      <c r="K2225">
        <v>1432826568</v>
      </c>
      <c r="L2225" s="15">
        <f t="shared" si="103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04"/>
        <v>105.80000000000001</v>
      </c>
      <c r="S2225" t="s">
        <v>8344</v>
      </c>
      <c r="T2225" t="s">
        <v>8321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 t="shared" si="102"/>
        <v>42672.791666666672</v>
      </c>
      <c r="K2226">
        <v>1475337675</v>
      </c>
      <c r="L2226" s="15">
        <f t="shared" si="103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04"/>
        <v>243.15000000000003</v>
      </c>
      <c r="S2226" t="s">
        <v>8344</v>
      </c>
      <c r="T2226" t="s">
        <v>8321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 t="shared" si="102"/>
        <v>41903.79184027778</v>
      </c>
      <c r="K2227">
        <v>1408734015</v>
      </c>
      <c r="L2227" s="15">
        <f t="shared" si="103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04"/>
        <v>944.83338095238094</v>
      </c>
      <c r="S2227" t="s">
        <v>8344</v>
      </c>
      <c r="T2227" t="s">
        <v>8321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 t="shared" si="102"/>
        <v>42412.207638888889</v>
      </c>
      <c r="K2228">
        <v>1452625822</v>
      </c>
      <c r="L2228" s="15">
        <f t="shared" si="103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04"/>
        <v>108.46283333333334</v>
      </c>
      <c r="S2228" t="s">
        <v>8344</v>
      </c>
      <c r="T2228" t="s">
        <v>8321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 t="shared" si="102"/>
        <v>41591.849016203705</v>
      </c>
      <c r="K2229">
        <v>1381778555</v>
      </c>
      <c r="L2229" s="15">
        <f t="shared" si="103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04"/>
        <v>157.37692307692308</v>
      </c>
      <c r="S2229" t="s">
        <v>8344</v>
      </c>
      <c r="T2229" t="s">
        <v>8321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 t="shared" si="102"/>
        <v>42232.278194444443</v>
      </c>
      <c r="K2230">
        <v>1437115236</v>
      </c>
      <c r="L2230" s="15">
        <f t="shared" si="103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04"/>
        <v>1174.49</v>
      </c>
      <c r="S2230" t="s">
        <v>8344</v>
      </c>
      <c r="T2230" t="s">
        <v>8321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 t="shared" si="102"/>
        <v>41520.166666666664</v>
      </c>
      <c r="K2231">
        <v>1375113391</v>
      </c>
      <c r="L2231" s="15">
        <f t="shared" si="103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04"/>
        <v>171.04755366949576</v>
      </c>
      <c r="S2231" t="s">
        <v>8344</v>
      </c>
      <c r="T2231" t="s">
        <v>8321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 t="shared" si="102"/>
        <v>41754.881099537037</v>
      </c>
      <c r="K2232">
        <v>1395868127</v>
      </c>
      <c r="L2232" s="15">
        <f t="shared" si="103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04"/>
        <v>125.95294117647057</v>
      </c>
      <c r="S2232" t="s">
        <v>8344</v>
      </c>
      <c r="T2232" t="s">
        <v>8321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 t="shared" si="102"/>
        <v>41450.208333333336</v>
      </c>
      <c r="K2233">
        <v>1369864301</v>
      </c>
      <c r="L2233" s="15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04"/>
        <v>1212.1296000000002</v>
      </c>
      <c r="S2233" t="s">
        <v>8344</v>
      </c>
      <c r="T2233" t="s">
        <v>8321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 t="shared" si="102"/>
        <v>41839.125</v>
      </c>
      <c r="K2234">
        <v>1402945408</v>
      </c>
      <c r="L2234" s="15">
        <f t="shared" si="103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04"/>
        <v>495.8</v>
      </c>
      <c r="S2234" t="s">
        <v>8344</v>
      </c>
      <c r="T2234" t="s">
        <v>8321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 t="shared" si="102"/>
        <v>42352</v>
      </c>
      <c r="K2235">
        <v>1448269539</v>
      </c>
      <c r="L2235" s="15">
        <f t="shared" si="103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04"/>
        <v>332.03999999999996</v>
      </c>
      <c r="S2235" t="s">
        <v>8344</v>
      </c>
      <c r="T2235" t="s">
        <v>8321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 t="shared" si="102"/>
        <v>42740.824618055558</v>
      </c>
      <c r="K2236">
        <v>1481053647</v>
      </c>
      <c r="L2236" s="15">
        <f t="shared" si="103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04"/>
        <v>1165</v>
      </c>
      <c r="S2236" t="s">
        <v>8344</v>
      </c>
      <c r="T2236" t="s">
        <v>8321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 t="shared" si="102"/>
        <v>42091.980451388896</v>
      </c>
      <c r="K2237">
        <v>1424997111</v>
      </c>
      <c r="L2237" s="15">
        <f t="shared" si="103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04"/>
        <v>153.3153846153846</v>
      </c>
      <c r="S2237" t="s">
        <v>8344</v>
      </c>
      <c r="T2237" t="s">
        <v>8321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 t="shared" si="102"/>
        <v>42401.617164351846</v>
      </c>
      <c r="K2238">
        <v>1451746123</v>
      </c>
      <c r="L2238" s="15">
        <f t="shared" si="103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04"/>
        <v>537.10714285714289</v>
      </c>
      <c r="S2238" t="s">
        <v>8344</v>
      </c>
      <c r="T2238" t="s">
        <v>8321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 t="shared" si="102"/>
        <v>41955.332638888889</v>
      </c>
      <c r="K2239">
        <v>1412294683</v>
      </c>
      <c r="L2239" s="15">
        <f t="shared" si="103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04"/>
        <v>352.92777777777775</v>
      </c>
      <c r="S2239" t="s">
        <v>8344</v>
      </c>
      <c r="T2239" t="s">
        <v>8321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 t="shared" si="102"/>
        <v>42804.621712962966</v>
      </c>
      <c r="K2240">
        <v>1486565716</v>
      </c>
      <c r="L2240" s="15">
        <f t="shared" si="103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04"/>
        <v>137.4</v>
      </c>
      <c r="S2240" t="s">
        <v>8344</v>
      </c>
      <c r="T2240" t="s">
        <v>8321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 t="shared" si="102"/>
        <v>41609.168055555558</v>
      </c>
      <c r="K2241">
        <v>1382742014</v>
      </c>
      <c r="L2241" s="15">
        <f t="shared" si="103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04"/>
        <v>128.02668</v>
      </c>
      <c r="S2241" t="s">
        <v>8344</v>
      </c>
      <c r="T2241" t="s">
        <v>8321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 t="shared" si="102"/>
        <v>42482.825740740736</v>
      </c>
      <c r="K2242">
        <v>1458762544</v>
      </c>
      <c r="L2242" s="15">
        <f t="shared" si="103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104"/>
        <v>270.68</v>
      </c>
      <c r="S2242" t="s">
        <v>8344</v>
      </c>
      <c r="T2242" t="s">
        <v>8321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 t="shared" ref="J2243:J2306" si="105">(((I2243/60)/60)/24)+DATE(1970,1,1)</f>
        <v>42796.827546296292</v>
      </c>
      <c r="K2243">
        <v>1485892300</v>
      </c>
      <c r="L2243" s="15">
        <f t="shared" ref="L2243:L2306" si="10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si="104"/>
        <v>806.4</v>
      </c>
      <c r="S2243" t="s">
        <v>8344</v>
      </c>
      <c r="T2243" t="s">
        <v>8321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 t="shared" si="105"/>
        <v>41605.126388888886</v>
      </c>
      <c r="K2244">
        <v>1382449733</v>
      </c>
      <c r="L2244" s="15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ref="Q2244:Q2307" si="107">(E2244/D2244)*100</f>
        <v>1360.0976000000001</v>
      </c>
      <c r="S2244" t="s">
        <v>8344</v>
      </c>
      <c r="T2244" t="s">
        <v>8321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 t="shared" si="105"/>
        <v>42807.125</v>
      </c>
      <c r="K2245">
        <v>1488823290</v>
      </c>
      <c r="L2245" s="15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07"/>
        <v>930250</v>
      </c>
      <c r="S2245" t="s">
        <v>8344</v>
      </c>
      <c r="T2245" t="s">
        <v>8321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 t="shared" si="105"/>
        <v>42659.854166666672</v>
      </c>
      <c r="K2246">
        <v>1475609946</v>
      </c>
      <c r="L2246" s="15">
        <f t="shared" si="10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07"/>
        <v>377.02</v>
      </c>
      <c r="S2246" t="s">
        <v>8344</v>
      </c>
      <c r="T2246" t="s">
        <v>8321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 t="shared" si="105"/>
        <v>41691.75</v>
      </c>
      <c r="K2247">
        <v>1390323617</v>
      </c>
      <c r="L2247" s="15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07"/>
        <v>2647.0250000000001</v>
      </c>
      <c r="S2247" t="s">
        <v>8344</v>
      </c>
      <c r="T2247" t="s">
        <v>8321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 t="shared" si="105"/>
        <v>42251.79178240741</v>
      </c>
      <c r="K2248">
        <v>1438801210</v>
      </c>
      <c r="L2248" s="15">
        <f t="shared" si="10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07"/>
        <v>100.12</v>
      </c>
      <c r="S2248" t="s">
        <v>8344</v>
      </c>
      <c r="T2248" t="s">
        <v>8321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 t="shared" si="105"/>
        <v>42214.666261574079</v>
      </c>
      <c r="K2249">
        <v>1436975965</v>
      </c>
      <c r="L2249" s="15">
        <f t="shared" si="10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07"/>
        <v>104.45405405405405</v>
      </c>
      <c r="S2249" t="s">
        <v>8344</v>
      </c>
      <c r="T2249" t="s">
        <v>8321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 t="shared" si="105"/>
        <v>42718.875902777778</v>
      </c>
      <c r="K2250">
        <v>1479157278</v>
      </c>
      <c r="L2250" s="15">
        <f t="shared" si="10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07"/>
        <v>107.21428571428571</v>
      </c>
      <c r="S2250" t="s">
        <v>8344</v>
      </c>
      <c r="T2250" t="s">
        <v>8321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 t="shared" si="105"/>
        <v>41366.661631944444</v>
      </c>
      <c r="K2251">
        <v>1362329565</v>
      </c>
      <c r="L2251" s="15">
        <f t="shared" si="10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07"/>
        <v>168.77142857142857</v>
      </c>
      <c r="S2251" t="s">
        <v>8344</v>
      </c>
      <c r="T2251" t="s">
        <v>8321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 t="shared" si="105"/>
        <v>42707.0471412037</v>
      </c>
      <c r="K2252">
        <v>1478131673</v>
      </c>
      <c r="L2252" s="15">
        <f t="shared" si="10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07"/>
        <v>975.11200000000008</v>
      </c>
      <c r="S2252" t="s">
        <v>8344</v>
      </c>
      <c r="T2252" t="s">
        <v>8321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 t="shared" si="105"/>
        <v>41867.34579861111</v>
      </c>
      <c r="K2253">
        <v>1406362677</v>
      </c>
      <c r="L2253" s="15">
        <f t="shared" si="10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07"/>
        <v>134.44929411764704</v>
      </c>
      <c r="S2253" t="s">
        <v>8344</v>
      </c>
      <c r="T2253" t="s">
        <v>8321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 t="shared" si="105"/>
        <v>42588.327986111108</v>
      </c>
      <c r="K2254">
        <v>1469173938</v>
      </c>
      <c r="L2254" s="15">
        <f t="shared" si="10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07"/>
        <v>272.27777777777777</v>
      </c>
      <c r="S2254" t="s">
        <v>8344</v>
      </c>
      <c r="T2254" t="s">
        <v>8321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 t="shared" si="105"/>
        <v>42326.672997685186</v>
      </c>
      <c r="K2255">
        <v>1445267347</v>
      </c>
      <c r="L2255" s="15">
        <f t="shared" si="10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07"/>
        <v>112.6875</v>
      </c>
      <c r="S2255" t="s">
        <v>8344</v>
      </c>
      <c r="T2255" t="s">
        <v>8321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 t="shared" si="105"/>
        <v>42759.647777777776</v>
      </c>
      <c r="K2256">
        <v>1484667168</v>
      </c>
      <c r="L2256" s="15">
        <f t="shared" si="10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07"/>
        <v>459.8</v>
      </c>
      <c r="S2256" t="s">
        <v>8344</v>
      </c>
      <c r="T2256" t="s">
        <v>8321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 t="shared" si="105"/>
        <v>42497.951979166668</v>
      </c>
      <c r="K2257">
        <v>1460069451</v>
      </c>
      <c r="L2257" s="15">
        <f t="shared" si="10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07"/>
        <v>286.65822784810126</v>
      </c>
      <c r="S2257" t="s">
        <v>8344</v>
      </c>
      <c r="T2257" t="s">
        <v>8321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 t="shared" si="105"/>
        <v>42696.451921296291</v>
      </c>
      <c r="K2258">
        <v>1478602246</v>
      </c>
      <c r="L2258" s="15">
        <f t="shared" si="10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07"/>
        <v>222.70833333333334</v>
      </c>
      <c r="S2258" t="s">
        <v>8344</v>
      </c>
      <c r="T2258" t="s">
        <v>8321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 t="shared" si="105"/>
        <v>42540.958333333328</v>
      </c>
      <c r="K2259">
        <v>1463351329</v>
      </c>
      <c r="L2259" s="15">
        <f t="shared" si="10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07"/>
        <v>636.14</v>
      </c>
      <c r="S2259" t="s">
        <v>8344</v>
      </c>
      <c r="T2259" t="s">
        <v>8321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 t="shared" si="105"/>
        <v>42166.75100694444</v>
      </c>
      <c r="K2260">
        <v>1431453687</v>
      </c>
      <c r="L2260" s="15">
        <f t="shared" si="10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07"/>
        <v>146.5</v>
      </c>
      <c r="S2260" t="s">
        <v>8344</v>
      </c>
      <c r="T2260" t="s">
        <v>8321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 t="shared" si="105"/>
        <v>42712.804814814815</v>
      </c>
      <c r="K2261">
        <v>1480360736</v>
      </c>
      <c r="L2261" s="15">
        <f t="shared" si="10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07"/>
        <v>1867.1</v>
      </c>
      <c r="S2261" t="s">
        <v>8344</v>
      </c>
      <c r="T2261" t="s">
        <v>8321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 t="shared" si="105"/>
        <v>41724.975115740745</v>
      </c>
      <c r="K2262">
        <v>1393287850</v>
      </c>
      <c r="L2262" s="15">
        <f t="shared" si="10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07"/>
        <v>326.92</v>
      </c>
      <c r="S2262" t="s">
        <v>8344</v>
      </c>
      <c r="T2262" t="s">
        <v>8321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 t="shared" si="105"/>
        <v>42780.724768518514</v>
      </c>
      <c r="K2263">
        <v>1485278620</v>
      </c>
      <c r="L2263" s="15">
        <f t="shared" si="10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07"/>
        <v>779.5</v>
      </c>
      <c r="S2263" t="s">
        <v>8344</v>
      </c>
      <c r="T2263" t="s">
        <v>8321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 t="shared" si="105"/>
        <v>41961</v>
      </c>
      <c r="K2264">
        <v>1413295358</v>
      </c>
      <c r="L2264" s="15">
        <f t="shared" si="10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07"/>
        <v>154.15151515151516</v>
      </c>
      <c r="S2264" t="s">
        <v>8344</v>
      </c>
      <c r="T2264" t="s">
        <v>8321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 t="shared" si="105"/>
        <v>42035.832326388889</v>
      </c>
      <c r="K2265">
        <v>1420919913</v>
      </c>
      <c r="L2265" s="15">
        <f t="shared" si="10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07"/>
        <v>115.54666666666667</v>
      </c>
      <c r="S2265" t="s">
        <v>8344</v>
      </c>
      <c r="T2265" t="s">
        <v>8321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 t="shared" si="105"/>
        <v>42513.125</v>
      </c>
      <c r="K2266">
        <v>1462543114</v>
      </c>
      <c r="L2266" s="15">
        <f t="shared" si="10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07"/>
        <v>180.03333333333333</v>
      </c>
      <c r="S2266" t="s">
        <v>8344</v>
      </c>
      <c r="T2266" t="s">
        <v>8321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 t="shared" si="105"/>
        <v>42696.853090277778</v>
      </c>
      <c r="K2267">
        <v>1479241707</v>
      </c>
      <c r="L2267" s="15">
        <f t="shared" si="10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07"/>
        <v>298.5</v>
      </c>
      <c r="S2267" t="s">
        <v>8344</v>
      </c>
      <c r="T2267" t="s">
        <v>8321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 t="shared" si="105"/>
        <v>42487.083333333328</v>
      </c>
      <c r="K2268">
        <v>1460235592</v>
      </c>
      <c r="L2268" s="15">
        <f t="shared" si="10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07"/>
        <v>320.26666666666665</v>
      </c>
      <c r="S2268" t="s">
        <v>8344</v>
      </c>
      <c r="T2268" t="s">
        <v>8321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 t="shared" si="105"/>
        <v>41994.041666666672</v>
      </c>
      <c r="K2269">
        <v>1416945297</v>
      </c>
      <c r="L2269" s="15">
        <f t="shared" si="10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07"/>
        <v>380.52499999999998</v>
      </c>
      <c r="S2269" t="s">
        <v>8344</v>
      </c>
      <c r="T2269" t="s">
        <v>8321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 t="shared" si="105"/>
        <v>42806.082349537035</v>
      </c>
      <c r="K2270">
        <v>1486691915</v>
      </c>
      <c r="L2270" s="15">
        <f t="shared" si="10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07"/>
        <v>102.60000000000001</v>
      </c>
      <c r="S2270" t="s">
        <v>8344</v>
      </c>
      <c r="T2270" t="s">
        <v>8321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 t="shared" si="105"/>
        <v>42801.208333333328</v>
      </c>
      <c r="K2271">
        <v>1486745663</v>
      </c>
      <c r="L2271" s="15">
        <f t="shared" si="10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07"/>
        <v>1801.64</v>
      </c>
      <c r="S2271" t="s">
        <v>8344</v>
      </c>
      <c r="T2271" t="s">
        <v>8321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 t="shared" si="105"/>
        <v>42745.915972222225</v>
      </c>
      <c r="K2272">
        <v>1482353513</v>
      </c>
      <c r="L2272" s="15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07"/>
        <v>720.24800000000005</v>
      </c>
      <c r="S2272" t="s">
        <v>8344</v>
      </c>
      <c r="T2272" t="s">
        <v>8321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 t="shared" si="105"/>
        <v>42714.000046296293</v>
      </c>
      <c r="K2273">
        <v>1478736004</v>
      </c>
      <c r="L2273" s="15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07"/>
        <v>283.09000000000003</v>
      </c>
      <c r="S2273" t="s">
        <v>8344</v>
      </c>
      <c r="T2273" t="s">
        <v>8321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 t="shared" si="105"/>
        <v>42345.699490740735</v>
      </c>
      <c r="K2274">
        <v>1446914836</v>
      </c>
      <c r="L2274" s="15">
        <f t="shared" si="10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07"/>
        <v>1356.6000000000001</v>
      </c>
      <c r="S2274" t="s">
        <v>8344</v>
      </c>
      <c r="T2274" t="s">
        <v>8321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 t="shared" si="105"/>
        <v>42806.507430555561</v>
      </c>
      <c r="K2275">
        <v>1487164242</v>
      </c>
      <c r="L2275" s="15">
        <f t="shared" si="10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07"/>
        <v>220.35999999999999</v>
      </c>
      <c r="S2275" t="s">
        <v>8344</v>
      </c>
      <c r="T2275" t="s">
        <v>8321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 t="shared" si="105"/>
        <v>41693.500659722224</v>
      </c>
      <c r="K2276">
        <v>1390564857</v>
      </c>
      <c r="L2276" s="15">
        <f t="shared" si="10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07"/>
        <v>119.6</v>
      </c>
      <c r="S2276" t="s">
        <v>8344</v>
      </c>
      <c r="T2276" t="s">
        <v>8321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 t="shared" si="105"/>
        <v>41995.616655092599</v>
      </c>
      <c r="K2277">
        <v>1416667679</v>
      </c>
      <c r="L2277" s="15">
        <f t="shared" si="10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07"/>
        <v>407.76923076923077</v>
      </c>
      <c r="S2277" t="s">
        <v>8344</v>
      </c>
      <c r="T2277" t="s">
        <v>8321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 t="shared" si="105"/>
        <v>41644.651493055557</v>
      </c>
      <c r="K2278">
        <v>1386344289</v>
      </c>
      <c r="L2278" s="15">
        <f t="shared" si="10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07"/>
        <v>105.81826105905425</v>
      </c>
      <c r="S2278" t="s">
        <v>8344</v>
      </c>
      <c r="T2278" t="s">
        <v>8321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 t="shared" si="105"/>
        <v>40966.678506944445</v>
      </c>
      <c r="K2279">
        <v>1327767423</v>
      </c>
      <c r="L2279" s="15">
        <f t="shared" si="10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07"/>
        <v>141.08235294117648</v>
      </c>
      <c r="S2279" t="s">
        <v>8344</v>
      </c>
      <c r="T2279" t="s">
        <v>8321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 t="shared" si="105"/>
        <v>42372.957638888889</v>
      </c>
      <c r="K2280">
        <v>1448902867</v>
      </c>
      <c r="L2280" s="15">
        <f t="shared" si="10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07"/>
        <v>270.7</v>
      </c>
      <c r="S2280" t="s">
        <v>8344</v>
      </c>
      <c r="T2280" t="s">
        <v>8321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 t="shared" si="105"/>
        <v>42039.166666666672</v>
      </c>
      <c r="K2281">
        <v>1421436099</v>
      </c>
      <c r="L2281" s="15">
        <f t="shared" si="10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07"/>
        <v>153.80000000000001</v>
      </c>
      <c r="S2281" t="s">
        <v>8344</v>
      </c>
      <c r="T2281" t="s">
        <v>8321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 t="shared" si="105"/>
        <v>42264.624895833331</v>
      </c>
      <c r="K2282">
        <v>1439909991</v>
      </c>
      <c r="L2282" s="15">
        <f t="shared" si="10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07"/>
        <v>403.57653061224488</v>
      </c>
      <c r="S2282" t="s">
        <v>8344</v>
      </c>
      <c r="T2282" t="s">
        <v>8321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 t="shared" si="105"/>
        <v>40749.284722222219</v>
      </c>
      <c r="K2283">
        <v>1306219897</v>
      </c>
      <c r="L2283" s="15">
        <f t="shared" si="10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07"/>
        <v>185</v>
      </c>
      <c r="S2283" t="s">
        <v>8341</v>
      </c>
      <c r="T2283" t="s">
        <v>8310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 t="shared" si="105"/>
        <v>42383.17460648148</v>
      </c>
      <c r="K2284">
        <v>1447560686</v>
      </c>
      <c r="L2284" s="15">
        <f t="shared" si="10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07"/>
        <v>185.33333333333331</v>
      </c>
      <c r="S2284" t="s">
        <v>8341</v>
      </c>
      <c r="T2284" t="s">
        <v>8310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 t="shared" si="105"/>
        <v>41038.083379629628</v>
      </c>
      <c r="K2285">
        <v>1331348404</v>
      </c>
      <c r="L2285" s="15">
        <f t="shared" si="10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07"/>
        <v>100.85533333333332</v>
      </c>
      <c r="S2285" t="s">
        <v>8341</v>
      </c>
      <c r="T2285" t="s">
        <v>8310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 t="shared" si="105"/>
        <v>40614.166666666664</v>
      </c>
      <c r="K2286">
        <v>1297451245</v>
      </c>
      <c r="L2286" s="15">
        <f t="shared" si="10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07"/>
        <v>106.22116666666668</v>
      </c>
      <c r="S2286" t="s">
        <v>8341</v>
      </c>
      <c r="T2286" t="s">
        <v>8310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 t="shared" si="105"/>
        <v>41089.185682870368</v>
      </c>
      <c r="K2287">
        <v>1338352043</v>
      </c>
      <c r="L2287" s="15">
        <f t="shared" si="10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07"/>
        <v>121.36666666666667</v>
      </c>
      <c r="S2287" t="s">
        <v>8341</v>
      </c>
      <c r="T2287" t="s">
        <v>8310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 t="shared" si="105"/>
        <v>41523.165972222225</v>
      </c>
      <c r="K2288">
        <v>1376003254</v>
      </c>
      <c r="L2288" s="15">
        <f t="shared" si="10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07"/>
        <v>100.06666666666666</v>
      </c>
      <c r="S2288" t="s">
        <v>8341</v>
      </c>
      <c r="T2288" t="s">
        <v>8310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 t="shared" si="105"/>
        <v>41813.667361111111</v>
      </c>
      <c r="K2289">
        <v>1401724860</v>
      </c>
      <c r="L2289" s="15">
        <f t="shared" si="10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07"/>
        <v>119.97755555555555</v>
      </c>
      <c r="S2289" t="s">
        <v>8341</v>
      </c>
      <c r="T2289" t="s">
        <v>8310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 t="shared" si="105"/>
        <v>41086.75</v>
      </c>
      <c r="K2290">
        <v>1339098689</v>
      </c>
      <c r="L2290" s="15">
        <f t="shared" si="10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07"/>
        <v>100.1</v>
      </c>
      <c r="S2290" t="s">
        <v>8341</v>
      </c>
      <c r="T2290" t="s">
        <v>8310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 t="shared" si="105"/>
        <v>41614.973611111112</v>
      </c>
      <c r="K2291">
        <v>1382659060</v>
      </c>
      <c r="L2291" s="15">
        <f t="shared" si="10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07"/>
        <v>107.4</v>
      </c>
      <c r="S2291" t="s">
        <v>8341</v>
      </c>
      <c r="T2291" t="s">
        <v>8310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 t="shared" si="105"/>
        <v>40148.708333333336</v>
      </c>
      <c r="K2292">
        <v>1252908330</v>
      </c>
      <c r="L2292" s="15">
        <f t="shared" si="10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07"/>
        <v>104.06666666666666</v>
      </c>
      <c r="S2292" t="s">
        <v>8341</v>
      </c>
      <c r="T2292" t="s">
        <v>8310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 t="shared" si="105"/>
        <v>41022.166666666664</v>
      </c>
      <c r="K2293">
        <v>1332199618</v>
      </c>
      <c r="L2293" s="15">
        <f t="shared" si="10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07"/>
        <v>172.8</v>
      </c>
      <c r="S2293" t="s">
        <v>8341</v>
      </c>
      <c r="T2293" t="s">
        <v>8310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 t="shared" si="105"/>
        <v>41017.697638888887</v>
      </c>
      <c r="K2294">
        <v>1332175476</v>
      </c>
      <c r="L2294" s="15">
        <f t="shared" si="10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07"/>
        <v>107.2505</v>
      </c>
      <c r="S2294" t="s">
        <v>8341</v>
      </c>
      <c r="T2294" t="s">
        <v>8310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 t="shared" si="105"/>
        <v>41177.165972222225</v>
      </c>
      <c r="K2295">
        <v>1346345999</v>
      </c>
      <c r="L2295" s="15">
        <f t="shared" si="10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07"/>
        <v>108.23529411764706</v>
      </c>
      <c r="S2295" t="s">
        <v>8341</v>
      </c>
      <c r="T2295" t="s">
        <v>8310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 t="shared" si="105"/>
        <v>41294.72314814815</v>
      </c>
      <c r="K2296">
        <v>1356110480</v>
      </c>
      <c r="L2296" s="15">
        <f t="shared" si="10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07"/>
        <v>146.08079999999998</v>
      </c>
      <c r="S2296" t="s">
        <v>8341</v>
      </c>
      <c r="T2296" t="s">
        <v>8310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 t="shared" si="105"/>
        <v>41300.954351851848</v>
      </c>
      <c r="K2297">
        <v>1356648856</v>
      </c>
      <c r="L2297" s="15">
        <f t="shared" si="10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07"/>
        <v>125.25</v>
      </c>
      <c r="S2297" t="s">
        <v>8341</v>
      </c>
      <c r="T2297" t="s">
        <v>8310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 t="shared" si="105"/>
        <v>40962.731782407405</v>
      </c>
      <c r="K2298">
        <v>1326994426</v>
      </c>
      <c r="L2298" s="15">
        <f t="shared" si="10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07"/>
        <v>149.07142857142856</v>
      </c>
      <c r="S2298" t="s">
        <v>8341</v>
      </c>
      <c r="T2298" t="s">
        <v>8310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 t="shared" si="105"/>
        <v>40982.165972222225</v>
      </c>
      <c r="K2299">
        <v>1328749249</v>
      </c>
      <c r="L2299" s="15">
        <f t="shared" si="10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07"/>
        <v>100.6</v>
      </c>
      <c r="S2299" t="s">
        <v>8341</v>
      </c>
      <c r="T2299" t="s">
        <v>8310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 t="shared" si="105"/>
        <v>41724.798993055556</v>
      </c>
      <c r="K2300">
        <v>1393272633</v>
      </c>
      <c r="L2300" s="15">
        <f t="shared" si="10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07"/>
        <v>105.07333333333332</v>
      </c>
      <c r="S2300" t="s">
        <v>8341</v>
      </c>
      <c r="T2300" t="s">
        <v>8310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 t="shared" si="105"/>
        <v>40580.032511574071</v>
      </c>
      <c r="K2301">
        <v>1295657209</v>
      </c>
      <c r="L2301" s="15">
        <f t="shared" si="10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07"/>
        <v>350.16666666666663</v>
      </c>
      <c r="S2301" t="s">
        <v>8341</v>
      </c>
      <c r="T2301" t="s">
        <v>8310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 t="shared" si="105"/>
        <v>41088.727037037039</v>
      </c>
      <c r="K2302">
        <v>1339694816</v>
      </c>
      <c r="L2302" s="15">
        <f t="shared" si="10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07"/>
        <v>101.25</v>
      </c>
      <c r="S2302" t="s">
        <v>8341</v>
      </c>
      <c r="T2302" t="s">
        <v>8310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 t="shared" si="105"/>
        <v>41446.146944444445</v>
      </c>
      <c r="K2303">
        <v>1369193496</v>
      </c>
      <c r="L2303" s="15">
        <f t="shared" si="10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07"/>
        <v>133.6044</v>
      </c>
      <c r="S2303" t="s">
        <v>8341</v>
      </c>
      <c r="T2303" t="s">
        <v>8313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 t="shared" si="105"/>
        <v>41639.291666666664</v>
      </c>
      <c r="K2304">
        <v>1385585434</v>
      </c>
      <c r="L2304" s="15">
        <f t="shared" si="10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07"/>
        <v>170.65217391304347</v>
      </c>
      <c r="S2304" t="s">
        <v>8341</v>
      </c>
      <c r="T2304" t="s">
        <v>8313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 t="shared" si="105"/>
        <v>40890.152731481481</v>
      </c>
      <c r="K2305">
        <v>1320287996</v>
      </c>
      <c r="L2305" s="15">
        <f t="shared" si="10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07"/>
        <v>109.35829457364341</v>
      </c>
      <c r="S2305" t="s">
        <v>8341</v>
      </c>
      <c r="T2305" t="s">
        <v>8313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 t="shared" si="105"/>
        <v>40544.207638888889</v>
      </c>
      <c r="K2306">
        <v>1290281691</v>
      </c>
      <c r="L2306" s="15">
        <f t="shared" si="10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107"/>
        <v>100.70033333333335</v>
      </c>
      <c r="S2306" t="s">
        <v>8341</v>
      </c>
      <c r="T2306" t="s">
        <v>8313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 t="shared" ref="J2307:J2370" si="108">(((I2307/60)/60)/24)+DATE(1970,1,1)</f>
        <v>41859.75</v>
      </c>
      <c r="K2307">
        <v>1405356072</v>
      </c>
      <c r="L2307" s="15">
        <f t="shared" ref="L2307:L2370" si="10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si="107"/>
        <v>101.22777777777779</v>
      </c>
      <c r="S2307" t="s">
        <v>8341</v>
      </c>
      <c r="T2307" t="s">
        <v>8313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 t="shared" si="108"/>
        <v>40978.16815972222</v>
      </c>
      <c r="K2308">
        <v>1328760129</v>
      </c>
      <c r="L2308" s="15">
        <f t="shared" si="10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ref="Q2308:Q2371" si="110">(E2308/D2308)*100</f>
        <v>106.75857142857143</v>
      </c>
      <c r="S2308" t="s">
        <v>8341</v>
      </c>
      <c r="T2308" t="s">
        <v>8313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 t="shared" si="108"/>
        <v>41034.802407407406</v>
      </c>
      <c r="K2309">
        <v>1333653333</v>
      </c>
      <c r="L2309" s="15">
        <f t="shared" si="10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10"/>
        <v>106.65777537961894</v>
      </c>
      <c r="S2309" t="s">
        <v>8341</v>
      </c>
      <c r="T2309" t="s">
        <v>8313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 t="shared" si="108"/>
        <v>41880.041666666664</v>
      </c>
      <c r="K2310">
        <v>1406847996</v>
      </c>
      <c r="L2310" s="15">
        <f t="shared" si="10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10"/>
        <v>101.30622</v>
      </c>
      <c r="S2310" t="s">
        <v>8341</v>
      </c>
      <c r="T2310" t="s">
        <v>8313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 t="shared" si="108"/>
        <v>41342.987696759257</v>
      </c>
      <c r="K2311">
        <v>1359848537</v>
      </c>
      <c r="L2311" s="15">
        <f t="shared" si="10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10"/>
        <v>106.67450000000001</v>
      </c>
      <c r="S2311" t="s">
        <v>8341</v>
      </c>
      <c r="T2311" t="s">
        <v>8313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 t="shared" si="108"/>
        <v>41354.752488425926</v>
      </c>
      <c r="K2312">
        <v>1361300615</v>
      </c>
      <c r="L2312" s="15">
        <f t="shared" si="10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10"/>
        <v>428.83978378378379</v>
      </c>
      <c r="S2312" t="s">
        <v>8341</v>
      </c>
      <c r="T2312" t="s">
        <v>8313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 t="shared" si="108"/>
        <v>41766.004502314812</v>
      </c>
      <c r="K2313">
        <v>1396829189</v>
      </c>
      <c r="L2313" s="15">
        <f t="shared" si="10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10"/>
        <v>104.11111111111111</v>
      </c>
      <c r="S2313" t="s">
        <v>8341</v>
      </c>
      <c r="T2313" t="s">
        <v>8313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 t="shared" si="108"/>
        <v>41747.958333333336</v>
      </c>
      <c r="K2314">
        <v>1395155478</v>
      </c>
      <c r="L2314" s="15">
        <f t="shared" si="10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10"/>
        <v>107.86666666666666</v>
      </c>
      <c r="S2314" t="s">
        <v>8341</v>
      </c>
      <c r="T2314" t="s">
        <v>8313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 t="shared" si="108"/>
        <v>41032.958634259259</v>
      </c>
      <c r="K2315">
        <v>1333494026</v>
      </c>
      <c r="L2315" s="15">
        <f t="shared" si="10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10"/>
        <v>175.84040000000002</v>
      </c>
      <c r="S2315" t="s">
        <v>8341</v>
      </c>
      <c r="T2315" t="s">
        <v>8313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 t="shared" si="108"/>
        <v>41067.551585648151</v>
      </c>
      <c r="K2316">
        <v>1336482857</v>
      </c>
      <c r="L2316" s="15">
        <f t="shared" si="10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10"/>
        <v>156.97</v>
      </c>
      <c r="S2316" t="s">
        <v>8341</v>
      </c>
      <c r="T2316" t="s">
        <v>8313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 t="shared" si="108"/>
        <v>41034.72619212963</v>
      </c>
      <c r="K2317">
        <v>1333646743</v>
      </c>
      <c r="L2317" s="15">
        <f t="shared" si="10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10"/>
        <v>102.60000000000001</v>
      </c>
      <c r="S2317" t="s">
        <v>8341</v>
      </c>
      <c r="T2317" t="s">
        <v>8313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 t="shared" si="108"/>
        <v>40156.76666666667</v>
      </c>
      <c r="K2318">
        <v>1253726650</v>
      </c>
      <c r="L2318" s="15">
        <f t="shared" si="10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10"/>
        <v>104.04266666666666</v>
      </c>
      <c r="S2318" t="s">
        <v>8341</v>
      </c>
      <c r="T2318" t="s">
        <v>8313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 t="shared" si="108"/>
        <v>40224.208333333336</v>
      </c>
      <c r="K2319">
        <v>1263474049</v>
      </c>
      <c r="L2319" s="15">
        <f t="shared" si="10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10"/>
        <v>104</v>
      </c>
      <c r="S2319" t="s">
        <v>8341</v>
      </c>
      <c r="T2319" t="s">
        <v>8313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 t="shared" si="108"/>
        <v>40082.165972222225</v>
      </c>
      <c r="K2320">
        <v>1251214014</v>
      </c>
      <c r="L2320" s="15">
        <f t="shared" si="10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10"/>
        <v>121.05999999999999</v>
      </c>
      <c r="S2320" t="s">
        <v>8341</v>
      </c>
      <c r="T2320" t="s">
        <v>8313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 t="shared" si="108"/>
        <v>41623.082002314812</v>
      </c>
      <c r="K2321">
        <v>1384480685</v>
      </c>
      <c r="L2321" s="15">
        <f t="shared" si="10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10"/>
        <v>107.69999999999999</v>
      </c>
      <c r="S2321" t="s">
        <v>8341</v>
      </c>
      <c r="T2321" t="s">
        <v>8313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 t="shared" si="108"/>
        <v>41731.775462962964</v>
      </c>
      <c r="K2322">
        <v>1393443400</v>
      </c>
      <c r="L2322" s="15">
        <f t="shared" si="10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10"/>
        <v>108.66</v>
      </c>
      <c r="S2322" t="s">
        <v>8341</v>
      </c>
      <c r="T2322" t="s">
        <v>8313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 t="shared" si="108"/>
        <v>42829.21876157407</v>
      </c>
      <c r="K2323">
        <v>1488694501</v>
      </c>
      <c r="L2323" s="15">
        <f t="shared" si="10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10"/>
        <v>39.120962394619681</v>
      </c>
      <c r="S2323" t="s">
        <v>8317</v>
      </c>
      <c r="T2323" t="s">
        <v>8356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 t="shared" si="108"/>
        <v>42834.853807870371</v>
      </c>
      <c r="K2324">
        <v>1489181369</v>
      </c>
      <c r="L2324" s="15">
        <f t="shared" si="10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10"/>
        <v>3.1481481481481479</v>
      </c>
      <c r="S2324" t="s">
        <v>8317</v>
      </c>
      <c r="T2324" t="s">
        <v>8356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 t="shared" si="108"/>
        <v>42814.755173611105</v>
      </c>
      <c r="K2325">
        <v>1489428447</v>
      </c>
      <c r="L2325" s="15">
        <f t="shared" si="10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10"/>
        <v>48</v>
      </c>
      <c r="S2325" t="s">
        <v>8317</v>
      </c>
      <c r="T2325" t="s">
        <v>8356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 t="shared" si="108"/>
        <v>42820.843576388885</v>
      </c>
      <c r="K2326">
        <v>1487970885</v>
      </c>
      <c r="L2326" s="15">
        <f t="shared" si="10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10"/>
        <v>20.733333333333334</v>
      </c>
      <c r="S2326" t="s">
        <v>8317</v>
      </c>
      <c r="T2326" t="s">
        <v>8356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 t="shared" si="108"/>
        <v>42823.980682870373</v>
      </c>
      <c r="K2327">
        <v>1488241931</v>
      </c>
      <c r="L2327" s="15">
        <f t="shared" si="10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10"/>
        <v>8</v>
      </c>
      <c r="S2327" t="s">
        <v>8317</v>
      </c>
      <c r="T2327" t="s">
        <v>8356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 t="shared" si="108"/>
        <v>42855.708333333328</v>
      </c>
      <c r="K2328">
        <v>1489106948</v>
      </c>
      <c r="L2328" s="15">
        <f t="shared" si="10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10"/>
        <v>0.72</v>
      </c>
      <c r="S2328" t="s">
        <v>8317</v>
      </c>
      <c r="T2328" t="s">
        <v>8356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 t="shared" si="108"/>
        <v>41877.917129629634</v>
      </c>
      <c r="K2329">
        <v>1406066440</v>
      </c>
      <c r="L2329" s="15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10"/>
        <v>526.09431428571429</v>
      </c>
      <c r="S2329" t="s">
        <v>8317</v>
      </c>
      <c r="T2329" t="s">
        <v>8356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 t="shared" si="108"/>
        <v>42169.781678240746</v>
      </c>
      <c r="K2330">
        <v>1431715537</v>
      </c>
      <c r="L2330" s="15">
        <f t="shared" si="10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10"/>
        <v>254.45000000000002</v>
      </c>
      <c r="S2330" t="s">
        <v>8317</v>
      </c>
      <c r="T2330" t="s">
        <v>8356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 t="shared" si="108"/>
        <v>41837.624374999999</v>
      </c>
      <c r="K2331">
        <v>1403017146</v>
      </c>
      <c r="L2331" s="15">
        <f t="shared" si="10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10"/>
        <v>105.91999999999999</v>
      </c>
      <c r="S2331" t="s">
        <v>8317</v>
      </c>
      <c r="T2331" t="s">
        <v>8356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 t="shared" si="108"/>
        <v>42363</v>
      </c>
      <c r="K2332">
        <v>1448400943</v>
      </c>
      <c r="L2332" s="15">
        <f t="shared" si="10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10"/>
        <v>102.42285714285715</v>
      </c>
      <c r="S2332" t="s">
        <v>8317</v>
      </c>
      <c r="T2332" t="s">
        <v>8356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 t="shared" si="108"/>
        <v>41869.005671296298</v>
      </c>
      <c r="K2333">
        <v>1405728490</v>
      </c>
      <c r="L2333" s="15">
        <f t="shared" si="10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10"/>
        <v>144.31375</v>
      </c>
      <c r="S2333" t="s">
        <v>8317</v>
      </c>
      <c r="T2333" t="s">
        <v>8356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 t="shared" si="108"/>
        <v>42041.628136574072</v>
      </c>
      <c r="K2334">
        <v>1420643071</v>
      </c>
      <c r="L2334" s="15">
        <f t="shared" si="10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10"/>
        <v>106.30800000000001</v>
      </c>
      <c r="S2334" t="s">
        <v>8317</v>
      </c>
      <c r="T2334" t="s">
        <v>8356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 t="shared" si="108"/>
        <v>41788.743055555555</v>
      </c>
      <c r="K2335">
        <v>1399563390</v>
      </c>
      <c r="L2335" s="15">
        <f t="shared" si="10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10"/>
        <v>212.16666666666666</v>
      </c>
      <c r="S2335" t="s">
        <v>8317</v>
      </c>
      <c r="T2335" t="s">
        <v>8356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 t="shared" si="108"/>
        <v>41948.731944444444</v>
      </c>
      <c r="K2336">
        <v>1412611498</v>
      </c>
      <c r="L2336" s="15">
        <f t="shared" si="10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10"/>
        <v>101.95</v>
      </c>
      <c r="S2336" t="s">
        <v>8317</v>
      </c>
      <c r="T2336" t="s">
        <v>8356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 t="shared" si="108"/>
        <v>41801.572256944448</v>
      </c>
      <c r="K2337">
        <v>1399902243</v>
      </c>
      <c r="L2337" s="15">
        <f t="shared" si="10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10"/>
        <v>102.27200000000001</v>
      </c>
      <c r="S2337" t="s">
        <v>8317</v>
      </c>
      <c r="T2337" t="s">
        <v>8356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 t="shared" si="108"/>
        <v>41706.924710648149</v>
      </c>
      <c r="K2338">
        <v>1390860695</v>
      </c>
      <c r="L2338" s="15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10"/>
        <v>520.73254999999995</v>
      </c>
      <c r="S2338" t="s">
        <v>8317</v>
      </c>
      <c r="T2338" t="s">
        <v>8356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 t="shared" si="108"/>
        <v>41816.640543981484</v>
      </c>
      <c r="K2339">
        <v>1401204143</v>
      </c>
      <c r="L2339" s="15">
        <f t="shared" si="10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10"/>
        <v>110.65833333333333</v>
      </c>
      <c r="S2339" t="s">
        <v>8317</v>
      </c>
      <c r="T2339" t="s">
        <v>8356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 t="shared" si="108"/>
        <v>41819.896805555552</v>
      </c>
      <c r="K2340">
        <v>1401485484</v>
      </c>
      <c r="L2340" s="15">
        <f t="shared" si="10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10"/>
        <v>101.14333333333335</v>
      </c>
      <c r="S2340" t="s">
        <v>8317</v>
      </c>
      <c r="T2340" t="s">
        <v>8356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 t="shared" si="108"/>
        <v>42723.332638888889</v>
      </c>
      <c r="K2341">
        <v>1479496309</v>
      </c>
      <c r="L2341" s="15">
        <f t="shared" si="10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10"/>
        <v>294.20799999999997</v>
      </c>
      <c r="S2341" t="s">
        <v>8317</v>
      </c>
      <c r="T2341" t="s">
        <v>8356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 t="shared" si="108"/>
        <v>42673.642800925925</v>
      </c>
      <c r="K2342">
        <v>1475249138</v>
      </c>
      <c r="L2342" s="15">
        <f t="shared" si="10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10"/>
        <v>105.77749999999999</v>
      </c>
      <c r="S2342" t="s">
        <v>8317</v>
      </c>
      <c r="T2342" t="s">
        <v>8356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 t="shared" si="108"/>
        <v>42197.813703703709</v>
      </c>
      <c r="K2343">
        <v>1434137504</v>
      </c>
      <c r="L2343" s="15">
        <f t="shared" si="10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10"/>
        <v>0</v>
      </c>
      <c r="S2343" t="s">
        <v>8335</v>
      </c>
      <c r="T2343" t="s">
        <v>8336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 t="shared" si="108"/>
        <v>41918.208333333336</v>
      </c>
      <c r="K2344">
        <v>1410799870</v>
      </c>
      <c r="L2344" s="15">
        <f t="shared" si="10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10"/>
        <v>0</v>
      </c>
      <c r="S2344" t="s">
        <v>8335</v>
      </c>
      <c r="T2344" t="s">
        <v>8336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 t="shared" si="108"/>
        <v>42377.82430555555</v>
      </c>
      <c r="K2345">
        <v>1447962505</v>
      </c>
      <c r="L2345" s="15">
        <f t="shared" si="10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10"/>
        <v>3</v>
      </c>
      <c r="S2345" t="s">
        <v>8335</v>
      </c>
      <c r="T2345" t="s">
        <v>8336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 t="shared" si="108"/>
        <v>42545.727650462963</v>
      </c>
      <c r="K2346">
        <v>1464197269</v>
      </c>
      <c r="L2346" s="15">
        <f t="shared" si="10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10"/>
        <v>0.1</v>
      </c>
      <c r="S2346" t="s">
        <v>8335</v>
      </c>
      <c r="T2346" t="s">
        <v>8336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 t="shared" si="108"/>
        <v>42094.985416666663</v>
      </c>
      <c r="K2347">
        <v>1424822556</v>
      </c>
      <c r="L2347" s="15">
        <f t="shared" si="10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10"/>
        <v>0</v>
      </c>
      <c r="S2347" t="s">
        <v>8335</v>
      </c>
      <c r="T2347" t="s">
        <v>8336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 t="shared" si="108"/>
        <v>42660.79896990741</v>
      </c>
      <c r="K2348">
        <v>1472843431</v>
      </c>
      <c r="L2348" s="15">
        <f t="shared" si="10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10"/>
        <v>6.5000000000000002E-2</v>
      </c>
      <c r="S2348" t="s">
        <v>8335</v>
      </c>
      <c r="T2348" t="s">
        <v>8336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 t="shared" si="108"/>
        <v>42607.607361111113</v>
      </c>
      <c r="K2349">
        <v>1469543676</v>
      </c>
      <c r="L2349" s="15">
        <f t="shared" si="10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10"/>
        <v>1.5</v>
      </c>
      <c r="S2349" t="s">
        <v>8335</v>
      </c>
      <c r="T2349" t="s">
        <v>8336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 t="shared" si="108"/>
        <v>42420.932152777779</v>
      </c>
      <c r="K2350">
        <v>1450822938</v>
      </c>
      <c r="L2350" s="15">
        <f t="shared" si="10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10"/>
        <v>0.38571428571428573</v>
      </c>
      <c r="S2350" t="s">
        <v>8335</v>
      </c>
      <c r="T2350" t="s">
        <v>8336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 t="shared" si="108"/>
        <v>42227.775787037041</v>
      </c>
      <c r="K2351">
        <v>1436812628</v>
      </c>
      <c r="L2351" s="15">
        <f t="shared" si="10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10"/>
        <v>0</v>
      </c>
      <c r="S2351" t="s">
        <v>8335</v>
      </c>
      <c r="T2351" t="s">
        <v>8336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 t="shared" si="108"/>
        <v>42738.842245370368</v>
      </c>
      <c r="K2352">
        <v>1480882370</v>
      </c>
      <c r="L2352" s="15">
        <f t="shared" si="10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10"/>
        <v>0</v>
      </c>
      <c r="S2352" t="s">
        <v>8335</v>
      </c>
      <c r="T2352" t="s">
        <v>8336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 t="shared" si="108"/>
        <v>42124.101145833338</v>
      </c>
      <c r="K2353">
        <v>1427768739</v>
      </c>
      <c r="L2353" s="15">
        <f t="shared" si="10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10"/>
        <v>0.5714285714285714</v>
      </c>
      <c r="S2353" t="s">
        <v>8335</v>
      </c>
      <c r="T2353" t="s">
        <v>8336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 t="shared" si="108"/>
        <v>42161.633703703701</v>
      </c>
      <c r="K2354">
        <v>1428419552</v>
      </c>
      <c r="L2354" s="15">
        <f t="shared" si="10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10"/>
        <v>0</v>
      </c>
      <c r="S2354" t="s">
        <v>8335</v>
      </c>
      <c r="T2354" t="s">
        <v>8336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 t="shared" si="108"/>
        <v>42115.676180555558</v>
      </c>
      <c r="K2355">
        <v>1428596022</v>
      </c>
      <c r="L2355" s="15">
        <f t="shared" si="10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10"/>
        <v>0</v>
      </c>
      <c r="S2355" t="s">
        <v>8335</v>
      </c>
      <c r="T2355" t="s">
        <v>8336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 t="shared" si="108"/>
        <v>42014.722916666666</v>
      </c>
      <c r="K2356">
        <v>1415726460</v>
      </c>
      <c r="L2356" s="15">
        <f t="shared" si="10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10"/>
        <v>7.1428571428571425E-2</v>
      </c>
      <c r="S2356" t="s">
        <v>8335</v>
      </c>
      <c r="T2356" t="s">
        <v>8336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 t="shared" si="108"/>
        <v>42126.918240740735</v>
      </c>
      <c r="K2357">
        <v>1428012136</v>
      </c>
      <c r="L2357" s="15">
        <f t="shared" si="10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10"/>
        <v>0.6875</v>
      </c>
      <c r="S2357" t="s">
        <v>8335</v>
      </c>
      <c r="T2357" t="s">
        <v>8336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 t="shared" si="108"/>
        <v>42160.78361111111</v>
      </c>
      <c r="K2358">
        <v>1430938104</v>
      </c>
      <c r="L2358" s="15">
        <f t="shared" si="10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10"/>
        <v>0</v>
      </c>
      <c r="S2358" t="s">
        <v>8335</v>
      </c>
      <c r="T2358" t="s">
        <v>8336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 t="shared" si="108"/>
        <v>42294.620115740734</v>
      </c>
      <c r="K2359">
        <v>1442501578</v>
      </c>
      <c r="L2359" s="15">
        <f t="shared" si="10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10"/>
        <v>0</v>
      </c>
      <c r="S2359" t="s">
        <v>8335</v>
      </c>
      <c r="T2359" t="s">
        <v>8336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 t="shared" si="108"/>
        <v>42035.027083333334</v>
      </c>
      <c r="K2360">
        <v>1417818036</v>
      </c>
      <c r="L2360" s="15">
        <f t="shared" si="10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10"/>
        <v>0</v>
      </c>
      <c r="S2360" t="s">
        <v>8335</v>
      </c>
      <c r="T2360" t="s">
        <v>8336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 t="shared" si="108"/>
        <v>42219.649583333332</v>
      </c>
      <c r="K2361">
        <v>1433432124</v>
      </c>
      <c r="L2361" s="15">
        <f t="shared" si="10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10"/>
        <v>14.680000000000001</v>
      </c>
      <c r="S2361" t="s">
        <v>8335</v>
      </c>
      <c r="T2361" t="s">
        <v>8336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 t="shared" si="108"/>
        <v>42407.70694444445</v>
      </c>
      <c r="K2362">
        <v>1452272280</v>
      </c>
      <c r="L2362" s="15">
        <f t="shared" si="10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10"/>
        <v>0.04</v>
      </c>
      <c r="S2362" t="s">
        <v>8335</v>
      </c>
      <c r="T2362" t="s">
        <v>8336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 t="shared" si="108"/>
        <v>42490.916666666672</v>
      </c>
      <c r="K2363">
        <v>1459975008</v>
      </c>
      <c r="L2363" s="15">
        <f t="shared" si="10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10"/>
        <v>0</v>
      </c>
      <c r="S2363" t="s">
        <v>8335</v>
      </c>
      <c r="T2363" t="s">
        <v>8336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 t="shared" si="108"/>
        <v>41984.688310185185</v>
      </c>
      <c r="K2364">
        <v>1415723470</v>
      </c>
      <c r="L2364" s="15">
        <f t="shared" si="10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10"/>
        <v>28.571428571428569</v>
      </c>
      <c r="S2364" t="s">
        <v>8335</v>
      </c>
      <c r="T2364" t="s">
        <v>8336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 t="shared" si="108"/>
        <v>42367.011574074073</v>
      </c>
      <c r="K2365">
        <v>1447460200</v>
      </c>
      <c r="L2365" s="15">
        <f t="shared" si="10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10"/>
        <v>0</v>
      </c>
      <c r="S2365" t="s">
        <v>8335</v>
      </c>
      <c r="T2365" t="s">
        <v>8336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 t="shared" si="108"/>
        <v>42303.934675925921</v>
      </c>
      <c r="K2366">
        <v>1441146356</v>
      </c>
      <c r="L2366" s="15">
        <f t="shared" si="10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10"/>
        <v>0</v>
      </c>
      <c r="S2366" t="s">
        <v>8335</v>
      </c>
      <c r="T2366" t="s">
        <v>8336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 t="shared" si="108"/>
        <v>42386.958333333328</v>
      </c>
      <c r="K2367">
        <v>1449596425</v>
      </c>
      <c r="L2367" s="15">
        <f t="shared" si="10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10"/>
        <v>0</v>
      </c>
      <c r="S2367" t="s">
        <v>8335</v>
      </c>
      <c r="T2367" t="s">
        <v>8336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 t="shared" si="108"/>
        <v>42298.531631944439</v>
      </c>
      <c r="K2368">
        <v>1442839533</v>
      </c>
      <c r="L2368" s="15">
        <f t="shared" si="10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10"/>
        <v>10.52</v>
      </c>
      <c r="S2368" t="s">
        <v>8335</v>
      </c>
      <c r="T2368" t="s">
        <v>8336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 t="shared" si="108"/>
        <v>42485.928425925929</v>
      </c>
      <c r="K2369">
        <v>1456442216</v>
      </c>
      <c r="L2369" s="15">
        <f t="shared" si="10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10"/>
        <v>1.34</v>
      </c>
      <c r="S2369" t="s">
        <v>8335</v>
      </c>
      <c r="T2369" t="s">
        <v>8336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 t="shared" si="108"/>
        <v>42108.680150462969</v>
      </c>
      <c r="K2370">
        <v>1425143965</v>
      </c>
      <c r="L2370" s="15">
        <f t="shared" si="10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110"/>
        <v>0.25</v>
      </c>
      <c r="S2370" t="s">
        <v>8335</v>
      </c>
      <c r="T2370" t="s">
        <v>8336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 t="shared" ref="J2371:J2434" si="111">(((I2371/60)/60)/24)+DATE(1970,1,1)</f>
        <v>42410.812627314815</v>
      </c>
      <c r="K2371">
        <v>1452540611</v>
      </c>
      <c r="L2371" s="15">
        <f t="shared" ref="L2371:L2434" si="11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si="110"/>
        <v>0</v>
      </c>
      <c r="S2371" t="s">
        <v>8335</v>
      </c>
      <c r="T2371" t="s">
        <v>8336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 t="shared" si="111"/>
        <v>41991.18913194444</v>
      </c>
      <c r="K2372">
        <v>1416285141</v>
      </c>
      <c r="L2372" s="15">
        <f t="shared" si="11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ref="Q2372:Q2435" si="113">(E2372/D2372)*100</f>
        <v>0.32800000000000001</v>
      </c>
      <c r="S2372" t="s">
        <v>8335</v>
      </c>
      <c r="T2372" t="s">
        <v>8336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 t="shared" si="111"/>
        <v>42180.777731481481</v>
      </c>
      <c r="K2373">
        <v>1432665596</v>
      </c>
      <c r="L2373" s="15">
        <f t="shared" si="11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13"/>
        <v>0</v>
      </c>
      <c r="S2373" t="s">
        <v>8335</v>
      </c>
      <c r="T2373" t="s">
        <v>8336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 t="shared" si="111"/>
        <v>42118.069108796291</v>
      </c>
      <c r="K2374">
        <v>1427247571</v>
      </c>
      <c r="L2374" s="15">
        <f t="shared" si="11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13"/>
        <v>3.2727272727272729</v>
      </c>
      <c r="S2374" t="s">
        <v>8335</v>
      </c>
      <c r="T2374" t="s">
        <v>8336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 t="shared" si="111"/>
        <v>42245.662314814821</v>
      </c>
      <c r="K2375">
        <v>1438271624</v>
      </c>
      <c r="L2375" s="15">
        <f t="shared" si="11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13"/>
        <v>5.8823529411764705E-3</v>
      </c>
      <c r="S2375" t="s">
        <v>8335</v>
      </c>
      <c r="T2375" t="s">
        <v>8336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 t="shared" si="111"/>
        <v>42047.843287037031</v>
      </c>
      <c r="K2376">
        <v>1421180060</v>
      </c>
      <c r="L2376" s="15">
        <f t="shared" si="11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13"/>
        <v>4.5454545454545456E-2</v>
      </c>
      <c r="S2376" t="s">
        <v>8335</v>
      </c>
      <c r="T2376" t="s">
        <v>8336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 t="shared" si="111"/>
        <v>42622.836076388892</v>
      </c>
      <c r="K2377">
        <v>1470859437</v>
      </c>
      <c r="L2377" s="15">
        <f t="shared" si="11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13"/>
        <v>0</v>
      </c>
      <c r="S2377" t="s">
        <v>8335</v>
      </c>
      <c r="T2377" t="s">
        <v>8336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 t="shared" si="111"/>
        <v>42348.925532407404</v>
      </c>
      <c r="K2378">
        <v>1447193566</v>
      </c>
      <c r="L2378" s="15">
        <f t="shared" si="11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13"/>
        <v>10.877666666666666</v>
      </c>
      <c r="S2378" t="s">
        <v>8335</v>
      </c>
      <c r="T2378" t="s">
        <v>8336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 t="shared" si="111"/>
        <v>42699.911840277782</v>
      </c>
      <c r="K2379">
        <v>1477515183</v>
      </c>
      <c r="L2379" s="15">
        <f t="shared" si="11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13"/>
        <v>0</v>
      </c>
      <c r="S2379" t="s">
        <v>8335</v>
      </c>
      <c r="T2379" t="s">
        <v>8336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 t="shared" si="111"/>
        <v>42242.013078703705</v>
      </c>
      <c r="K2380">
        <v>1438042730</v>
      </c>
      <c r="L2380" s="15">
        <f t="shared" si="11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13"/>
        <v>0</v>
      </c>
      <c r="S2380" t="s">
        <v>8335</v>
      </c>
      <c r="T2380" t="s">
        <v>8336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 t="shared" si="111"/>
        <v>42282.016388888893</v>
      </c>
      <c r="K2381">
        <v>1440116616</v>
      </c>
      <c r="L2381" s="15">
        <f t="shared" si="11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13"/>
        <v>0</v>
      </c>
      <c r="S2381" t="s">
        <v>8335</v>
      </c>
      <c r="T2381" t="s">
        <v>8336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 t="shared" si="111"/>
        <v>42278.793310185181</v>
      </c>
      <c r="K2382">
        <v>1441134142</v>
      </c>
      <c r="L2382" s="15">
        <f t="shared" si="11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13"/>
        <v>0.36666666666666664</v>
      </c>
      <c r="S2382" t="s">
        <v>8335</v>
      </c>
      <c r="T2382" t="s">
        <v>8336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 t="shared" si="111"/>
        <v>42104.935740740737</v>
      </c>
      <c r="K2383">
        <v>1426112848</v>
      </c>
      <c r="L2383" s="15">
        <f t="shared" si="11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13"/>
        <v>1.8193398957730169</v>
      </c>
      <c r="S2383" t="s">
        <v>8335</v>
      </c>
      <c r="T2383" t="s">
        <v>8336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 t="shared" si="111"/>
        <v>42220.187534722223</v>
      </c>
      <c r="K2384">
        <v>1436502603</v>
      </c>
      <c r="L2384" s="15">
        <f t="shared" si="11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13"/>
        <v>2.5</v>
      </c>
      <c r="S2384" t="s">
        <v>8335</v>
      </c>
      <c r="T2384" t="s">
        <v>8336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 t="shared" si="111"/>
        <v>42057.056793981479</v>
      </c>
      <c r="K2385">
        <v>1421976107</v>
      </c>
      <c r="L2385" s="15">
        <f t="shared" si="11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13"/>
        <v>4.3499999999999996</v>
      </c>
      <c r="S2385" t="s">
        <v>8335</v>
      </c>
      <c r="T2385" t="s">
        <v>8336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 t="shared" si="111"/>
        <v>41957.109293981484</v>
      </c>
      <c r="K2386">
        <v>1413337043</v>
      </c>
      <c r="L2386" s="15">
        <f t="shared" si="11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13"/>
        <v>0.8</v>
      </c>
      <c r="S2386" t="s">
        <v>8335</v>
      </c>
      <c r="T2386" t="s">
        <v>8336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 t="shared" si="111"/>
        <v>42221.70175925926</v>
      </c>
      <c r="K2387">
        <v>1436201432</v>
      </c>
      <c r="L2387" s="15">
        <f t="shared" si="11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13"/>
        <v>1.2123076923076923</v>
      </c>
      <c r="S2387" t="s">
        <v>8335</v>
      </c>
      <c r="T2387" t="s">
        <v>8336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 t="shared" si="111"/>
        <v>42014.838240740741</v>
      </c>
      <c r="K2388">
        <v>1415736424</v>
      </c>
      <c r="L2388" s="15">
        <f t="shared" si="11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13"/>
        <v>0</v>
      </c>
      <c r="S2388" t="s">
        <v>8335</v>
      </c>
      <c r="T2388" t="s">
        <v>8336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 t="shared" si="111"/>
        <v>42573.626620370371</v>
      </c>
      <c r="K2389">
        <v>1465311740</v>
      </c>
      <c r="L2389" s="15">
        <f t="shared" si="11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13"/>
        <v>0.68399999999999994</v>
      </c>
      <c r="S2389" t="s">
        <v>8335</v>
      </c>
      <c r="T2389" t="s">
        <v>8336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 t="shared" si="111"/>
        <v>42019.811805555553</v>
      </c>
      <c r="K2390">
        <v>1418761759</v>
      </c>
      <c r="L2390" s="15">
        <f t="shared" si="11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13"/>
        <v>1.2513513513513512</v>
      </c>
      <c r="S2390" t="s">
        <v>8335</v>
      </c>
      <c r="T2390" t="s">
        <v>8336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 t="shared" si="111"/>
        <v>42210.915972222225</v>
      </c>
      <c r="K2391">
        <v>1435160452</v>
      </c>
      <c r="L2391" s="15">
        <f t="shared" si="11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13"/>
        <v>0.1875</v>
      </c>
      <c r="S2391" t="s">
        <v>8335</v>
      </c>
      <c r="T2391" t="s">
        <v>8336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 t="shared" si="111"/>
        <v>42008.262314814812</v>
      </c>
      <c r="K2392">
        <v>1416896264</v>
      </c>
      <c r="L2392" s="15">
        <f t="shared" si="11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13"/>
        <v>0</v>
      </c>
      <c r="S2392" t="s">
        <v>8335</v>
      </c>
      <c r="T2392" t="s">
        <v>8336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 t="shared" si="111"/>
        <v>42094.752824074079</v>
      </c>
      <c r="K2393">
        <v>1425236644</v>
      </c>
      <c r="L2393" s="15">
        <f t="shared" si="11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13"/>
        <v>0.125</v>
      </c>
      <c r="S2393" t="s">
        <v>8335</v>
      </c>
      <c r="T2393" t="s">
        <v>8336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 t="shared" si="111"/>
        <v>42306.120636574073</v>
      </c>
      <c r="K2394">
        <v>1443495223</v>
      </c>
      <c r="L2394" s="15">
        <f t="shared" si="11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13"/>
        <v>0</v>
      </c>
      <c r="S2394" t="s">
        <v>8335</v>
      </c>
      <c r="T2394" t="s">
        <v>8336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 t="shared" si="111"/>
        <v>42224.648344907408</v>
      </c>
      <c r="K2395">
        <v>1436456017</v>
      </c>
      <c r="L2395" s="15">
        <f t="shared" si="11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13"/>
        <v>0.05</v>
      </c>
      <c r="S2395" t="s">
        <v>8335</v>
      </c>
      <c r="T2395" t="s">
        <v>8336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 t="shared" si="111"/>
        <v>42061.362187499995</v>
      </c>
      <c r="K2396">
        <v>1422348093</v>
      </c>
      <c r="L2396" s="15">
        <f t="shared" si="11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13"/>
        <v>0.06</v>
      </c>
      <c r="S2396" t="s">
        <v>8335</v>
      </c>
      <c r="T2396" t="s">
        <v>8336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 t="shared" si="111"/>
        <v>42745.372916666667</v>
      </c>
      <c r="K2397">
        <v>1481597687</v>
      </c>
      <c r="L2397" s="15">
        <f t="shared" si="11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13"/>
        <v>0</v>
      </c>
      <c r="S2397" t="s">
        <v>8335</v>
      </c>
      <c r="T2397" t="s">
        <v>8336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 t="shared" si="111"/>
        <v>42292.849050925928</v>
      </c>
      <c r="K2398">
        <v>1442348558</v>
      </c>
      <c r="L2398" s="15">
        <f t="shared" si="11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13"/>
        <v>0.2</v>
      </c>
      <c r="S2398" t="s">
        <v>8335</v>
      </c>
      <c r="T2398" t="s">
        <v>8336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 t="shared" si="111"/>
        <v>42006.88490740741</v>
      </c>
      <c r="K2399">
        <v>1417641256</v>
      </c>
      <c r="L2399" s="15">
        <f t="shared" si="11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13"/>
        <v>0</v>
      </c>
      <c r="S2399" t="s">
        <v>8335</v>
      </c>
      <c r="T2399" t="s">
        <v>8336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 t="shared" si="111"/>
        <v>42187.916481481487</v>
      </c>
      <c r="K2400">
        <v>1433282384</v>
      </c>
      <c r="L2400" s="15">
        <f t="shared" si="11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13"/>
        <v>0</v>
      </c>
      <c r="S2400" t="s">
        <v>8335</v>
      </c>
      <c r="T2400" t="s">
        <v>8336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 t="shared" si="111"/>
        <v>41991.853078703702</v>
      </c>
      <c r="K2401">
        <v>1415910506</v>
      </c>
      <c r="L2401" s="15">
        <f t="shared" si="11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13"/>
        <v>0</v>
      </c>
      <c r="S2401" t="s">
        <v>8335</v>
      </c>
      <c r="T2401" t="s">
        <v>8336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 t="shared" si="111"/>
        <v>42474.268101851849</v>
      </c>
      <c r="K2402">
        <v>1458023164</v>
      </c>
      <c r="L2402" s="15">
        <f t="shared" si="11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13"/>
        <v>0</v>
      </c>
      <c r="S2402" t="s">
        <v>8335</v>
      </c>
      <c r="T2402" t="s">
        <v>8336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 t="shared" si="111"/>
        <v>42434.822870370372</v>
      </c>
      <c r="K2403">
        <v>1452023096</v>
      </c>
      <c r="L2403" s="15">
        <f t="shared" si="11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13"/>
        <v>0.71785714285714286</v>
      </c>
      <c r="S2403" t="s">
        <v>8317</v>
      </c>
      <c r="T2403" t="s">
        <v>8345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 t="shared" si="111"/>
        <v>42137.679756944446</v>
      </c>
      <c r="K2404">
        <v>1428941931</v>
      </c>
      <c r="L2404" s="15">
        <f t="shared" si="11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13"/>
        <v>0.43333333333333329</v>
      </c>
      <c r="S2404" t="s">
        <v>8317</v>
      </c>
      <c r="T2404" t="s">
        <v>8345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 t="shared" si="111"/>
        <v>42459.840949074074</v>
      </c>
      <c r="K2405">
        <v>1454188258</v>
      </c>
      <c r="L2405" s="15">
        <f t="shared" si="11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13"/>
        <v>16.833333333333332</v>
      </c>
      <c r="S2405" t="s">
        <v>8317</v>
      </c>
      <c r="T2405" t="s">
        <v>8345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 t="shared" si="111"/>
        <v>42372.03943287037</v>
      </c>
      <c r="K2406">
        <v>1449190607</v>
      </c>
      <c r="L2406" s="15">
        <f t="shared" si="11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13"/>
        <v>0</v>
      </c>
      <c r="S2406" t="s">
        <v>8317</v>
      </c>
      <c r="T2406" t="s">
        <v>8345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 t="shared" si="111"/>
        <v>42616.585358796292</v>
      </c>
      <c r="K2407">
        <v>1471096975</v>
      </c>
      <c r="L2407" s="15">
        <f t="shared" si="11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13"/>
        <v>22.52</v>
      </c>
      <c r="S2407" t="s">
        <v>8317</v>
      </c>
      <c r="T2407" t="s">
        <v>8345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 t="shared" si="111"/>
        <v>42023.110995370371</v>
      </c>
      <c r="K2408">
        <v>1418179190</v>
      </c>
      <c r="L2408" s="15">
        <f t="shared" si="11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13"/>
        <v>41.384615384615387</v>
      </c>
      <c r="S2408" t="s">
        <v>8317</v>
      </c>
      <c r="T2408" t="s">
        <v>8345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 t="shared" si="111"/>
        <v>42105.25</v>
      </c>
      <c r="K2409">
        <v>1426772928</v>
      </c>
      <c r="L2409" s="15">
        <f t="shared" si="11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13"/>
        <v>25.259090909090908</v>
      </c>
      <c r="S2409" t="s">
        <v>8317</v>
      </c>
      <c r="T2409" t="s">
        <v>8345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 t="shared" si="111"/>
        <v>41949.182372685187</v>
      </c>
      <c r="K2410">
        <v>1412652157</v>
      </c>
      <c r="L2410" s="15">
        <f t="shared" si="11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13"/>
        <v>0.2</v>
      </c>
      <c r="S2410" t="s">
        <v>8317</v>
      </c>
      <c r="T2410" t="s">
        <v>8345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 t="shared" si="111"/>
        <v>42234.875868055555</v>
      </c>
      <c r="K2411">
        <v>1437339675</v>
      </c>
      <c r="L2411" s="15">
        <f t="shared" si="11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13"/>
        <v>1.8399999999999999</v>
      </c>
      <c r="S2411" t="s">
        <v>8317</v>
      </c>
      <c r="T2411" t="s">
        <v>8345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 t="shared" si="111"/>
        <v>42254.408275462964</v>
      </c>
      <c r="K2412">
        <v>1439027275</v>
      </c>
      <c r="L2412" s="15">
        <f t="shared" si="11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13"/>
        <v>0</v>
      </c>
      <c r="S2412" t="s">
        <v>8317</v>
      </c>
      <c r="T2412" t="s">
        <v>8345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 t="shared" si="111"/>
        <v>42241.732430555552</v>
      </c>
      <c r="K2413">
        <v>1437932082</v>
      </c>
      <c r="L2413" s="15">
        <f t="shared" si="11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13"/>
        <v>0.60399999999999998</v>
      </c>
      <c r="S2413" t="s">
        <v>8317</v>
      </c>
      <c r="T2413" t="s">
        <v>8345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 t="shared" si="111"/>
        <v>42700.778622685189</v>
      </c>
      <c r="K2414">
        <v>1476294073</v>
      </c>
      <c r="L2414" s="15">
        <f t="shared" si="11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13"/>
        <v>0</v>
      </c>
      <c r="S2414" t="s">
        <v>8317</v>
      </c>
      <c r="T2414" t="s">
        <v>8345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 t="shared" si="111"/>
        <v>41790.979166666664</v>
      </c>
      <c r="K2415">
        <v>1398911882</v>
      </c>
      <c r="L2415" s="15">
        <f t="shared" si="11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13"/>
        <v>0.83333333333333337</v>
      </c>
      <c r="S2415" t="s">
        <v>8317</v>
      </c>
      <c r="T2415" t="s">
        <v>8345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 t="shared" si="111"/>
        <v>42238.165972222225</v>
      </c>
      <c r="K2416">
        <v>1436805660</v>
      </c>
      <c r="L2416" s="15">
        <f t="shared" si="11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13"/>
        <v>3.0666666666666664</v>
      </c>
      <c r="S2416" t="s">
        <v>8317</v>
      </c>
      <c r="T2416" t="s">
        <v>8345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 t="shared" si="111"/>
        <v>42566.862800925926</v>
      </c>
      <c r="K2417">
        <v>1466023346</v>
      </c>
      <c r="L2417" s="15">
        <f t="shared" si="11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13"/>
        <v>0.55833333333333335</v>
      </c>
      <c r="S2417" t="s">
        <v>8317</v>
      </c>
      <c r="T2417" t="s">
        <v>8345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 t="shared" si="111"/>
        <v>42077.625</v>
      </c>
      <c r="K2418">
        <v>1421343743</v>
      </c>
      <c r="L2418" s="15">
        <f t="shared" si="11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13"/>
        <v>2.5000000000000001E-2</v>
      </c>
      <c r="S2418" t="s">
        <v>8317</v>
      </c>
      <c r="T2418" t="s">
        <v>8345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 t="shared" si="111"/>
        <v>41861.884108796294</v>
      </c>
      <c r="K2419">
        <v>1405113187</v>
      </c>
      <c r="L2419" s="15">
        <f t="shared" si="11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13"/>
        <v>0</v>
      </c>
      <c r="S2419" t="s">
        <v>8317</v>
      </c>
      <c r="T2419" t="s">
        <v>8345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 t="shared" si="111"/>
        <v>42087.815324074079</v>
      </c>
      <c r="K2420">
        <v>1422045244</v>
      </c>
      <c r="L2420" s="15">
        <f t="shared" si="11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13"/>
        <v>0.02</v>
      </c>
      <c r="S2420" t="s">
        <v>8317</v>
      </c>
      <c r="T2420" t="s">
        <v>8345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 t="shared" si="111"/>
        <v>42053.738298611104</v>
      </c>
      <c r="K2421">
        <v>1419097389</v>
      </c>
      <c r="L2421" s="15">
        <f t="shared" si="11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13"/>
        <v>0</v>
      </c>
      <c r="S2421" t="s">
        <v>8317</v>
      </c>
      <c r="T2421" t="s">
        <v>8345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 t="shared" si="111"/>
        <v>41953.070543981477</v>
      </c>
      <c r="K2422">
        <v>1410396095</v>
      </c>
      <c r="L2422" s="15">
        <f t="shared" si="11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13"/>
        <v>14.825133372851216</v>
      </c>
      <c r="S2422" t="s">
        <v>8317</v>
      </c>
      <c r="T2422" t="s">
        <v>8345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 t="shared" si="111"/>
        <v>42056.687453703707</v>
      </c>
      <c r="K2423">
        <v>1421944196</v>
      </c>
      <c r="L2423" s="15">
        <f t="shared" si="11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13"/>
        <v>1.6666666666666666E-2</v>
      </c>
      <c r="S2423" t="s">
        <v>8317</v>
      </c>
      <c r="T2423" t="s">
        <v>8345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 t="shared" si="111"/>
        <v>42074.683287037042</v>
      </c>
      <c r="K2424">
        <v>1423502636</v>
      </c>
      <c r="L2424" s="15">
        <f t="shared" si="11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13"/>
        <v>0.2</v>
      </c>
      <c r="S2424" t="s">
        <v>8317</v>
      </c>
      <c r="T2424" t="s">
        <v>8345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 t="shared" si="111"/>
        <v>42004.704745370371</v>
      </c>
      <c r="K2425">
        <v>1417452890</v>
      </c>
      <c r="L2425" s="15">
        <f t="shared" si="11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13"/>
        <v>1.3333333333333334E-2</v>
      </c>
      <c r="S2425" t="s">
        <v>8317</v>
      </c>
      <c r="T2425" t="s">
        <v>8345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 t="shared" si="111"/>
        <v>41939.892453703702</v>
      </c>
      <c r="K2426">
        <v>1411853108</v>
      </c>
      <c r="L2426" s="15">
        <f t="shared" si="11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13"/>
        <v>1.24</v>
      </c>
      <c r="S2426" t="s">
        <v>8317</v>
      </c>
      <c r="T2426" t="s">
        <v>8345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 t="shared" si="111"/>
        <v>42517.919444444444</v>
      </c>
      <c r="K2427">
        <v>1463090149</v>
      </c>
      <c r="L2427" s="15">
        <f t="shared" si="11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13"/>
        <v>2.8571428571428574E-2</v>
      </c>
      <c r="S2427" t="s">
        <v>8317</v>
      </c>
      <c r="T2427" t="s">
        <v>8345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 t="shared" si="111"/>
        <v>42224.170046296291</v>
      </c>
      <c r="K2428">
        <v>1433822692</v>
      </c>
      <c r="L2428" s="15">
        <f t="shared" si="11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13"/>
        <v>0</v>
      </c>
      <c r="S2428" t="s">
        <v>8317</v>
      </c>
      <c r="T2428" t="s">
        <v>8345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 t="shared" si="111"/>
        <v>42452.277002314819</v>
      </c>
      <c r="K2429">
        <v>1455262733</v>
      </c>
      <c r="L2429" s="15">
        <f t="shared" si="11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13"/>
        <v>2E-3</v>
      </c>
      <c r="S2429" t="s">
        <v>8317</v>
      </c>
      <c r="T2429" t="s">
        <v>8345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 t="shared" si="111"/>
        <v>42075.742488425924</v>
      </c>
      <c r="K2430">
        <v>1423594151</v>
      </c>
      <c r="L2430" s="15">
        <f t="shared" si="11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13"/>
        <v>2.8571428571428571E-3</v>
      </c>
      <c r="S2430" t="s">
        <v>8317</v>
      </c>
      <c r="T2430" t="s">
        <v>8345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 t="shared" si="111"/>
        <v>42771.697222222225</v>
      </c>
      <c r="K2431">
        <v>1483131966</v>
      </c>
      <c r="L2431" s="15">
        <f t="shared" si="11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13"/>
        <v>1.4321428571428572</v>
      </c>
      <c r="S2431" t="s">
        <v>8317</v>
      </c>
      <c r="T2431" t="s">
        <v>8345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 t="shared" si="111"/>
        <v>42412.130833333329</v>
      </c>
      <c r="K2432">
        <v>1452654504</v>
      </c>
      <c r="L2432" s="15">
        <f t="shared" si="11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13"/>
        <v>0.70000000000000007</v>
      </c>
      <c r="S2432" t="s">
        <v>8317</v>
      </c>
      <c r="T2432" t="s">
        <v>8345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 t="shared" si="111"/>
        <v>42549.099687499998</v>
      </c>
      <c r="K2433">
        <v>1461896613</v>
      </c>
      <c r="L2433" s="15">
        <f t="shared" si="11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13"/>
        <v>2E-3</v>
      </c>
      <c r="S2433" t="s">
        <v>8317</v>
      </c>
      <c r="T2433" t="s">
        <v>8345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 t="shared" si="111"/>
        <v>42071.218715277777</v>
      </c>
      <c r="K2434">
        <v>1423199697</v>
      </c>
      <c r="L2434" s="15">
        <f t="shared" si="11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113"/>
        <v>1.4285714285714287E-2</v>
      </c>
      <c r="S2434" t="s">
        <v>8317</v>
      </c>
      <c r="T2434" t="s">
        <v>8345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 t="shared" ref="J2435:J2498" si="114">(((I2435/60)/60)/24)+DATE(1970,1,1)</f>
        <v>42427.89980324074</v>
      </c>
      <c r="K2435">
        <v>1454016943</v>
      </c>
      <c r="L2435" s="15">
        <f t="shared" ref="L2435:L2498" si="11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si="113"/>
        <v>0</v>
      </c>
      <c r="S2435" t="s">
        <v>8317</v>
      </c>
      <c r="T2435" t="s">
        <v>8345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 t="shared" si="114"/>
        <v>42220.18604166666</v>
      </c>
      <c r="K2436">
        <v>1435206474</v>
      </c>
      <c r="L2436" s="15">
        <f t="shared" si="11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ref="Q2436:Q2499" si="116">(E2436/D2436)*100</f>
        <v>0.13</v>
      </c>
      <c r="S2436" t="s">
        <v>8317</v>
      </c>
      <c r="T2436" t="s">
        <v>8345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 t="shared" si="114"/>
        <v>42282.277615740735</v>
      </c>
      <c r="K2437">
        <v>1441435186</v>
      </c>
      <c r="L2437" s="15">
        <f t="shared" si="11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116"/>
        <v>0.48960000000000004</v>
      </c>
      <c r="S2437" t="s">
        <v>8317</v>
      </c>
      <c r="T2437" t="s">
        <v>8345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 t="shared" si="114"/>
        <v>42398.615393518514</v>
      </c>
      <c r="K2438">
        <v>1448894770</v>
      </c>
      <c r="L2438" s="15">
        <f t="shared" si="11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116"/>
        <v>3.8461538461538464E-2</v>
      </c>
      <c r="S2438" t="s">
        <v>8317</v>
      </c>
      <c r="T2438" t="s">
        <v>8345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 t="shared" si="114"/>
        <v>42080.75</v>
      </c>
      <c r="K2439">
        <v>1422400188</v>
      </c>
      <c r="L2439" s="15">
        <f t="shared" si="11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116"/>
        <v>0</v>
      </c>
      <c r="S2439" t="s">
        <v>8317</v>
      </c>
      <c r="T2439" t="s">
        <v>8345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 t="shared" si="114"/>
        <v>42345.956736111111</v>
      </c>
      <c r="K2440">
        <v>1444341462</v>
      </c>
      <c r="L2440" s="15">
        <f t="shared" si="11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116"/>
        <v>0.33333333333333337</v>
      </c>
      <c r="S2440" t="s">
        <v>8317</v>
      </c>
      <c r="T2440" t="s">
        <v>8345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 t="shared" si="114"/>
        <v>42295.818622685183</v>
      </c>
      <c r="K2441">
        <v>1442605129</v>
      </c>
      <c r="L2441" s="15">
        <f t="shared" si="11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116"/>
        <v>0</v>
      </c>
      <c r="S2441" t="s">
        <v>8317</v>
      </c>
      <c r="T2441" t="s">
        <v>8345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 t="shared" si="114"/>
        <v>42413.899456018517</v>
      </c>
      <c r="K2442">
        <v>1452807313</v>
      </c>
      <c r="L2442" s="15">
        <f t="shared" si="11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116"/>
        <v>0.2</v>
      </c>
      <c r="S2442" t="s">
        <v>8317</v>
      </c>
      <c r="T2442" t="s">
        <v>8345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 t="shared" si="114"/>
        <v>42208.207638888889</v>
      </c>
      <c r="K2443">
        <v>1435806054</v>
      </c>
      <c r="L2443" s="15">
        <f t="shared" si="11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116"/>
        <v>107.88</v>
      </c>
      <c r="S2443" t="s">
        <v>8317</v>
      </c>
      <c r="T2443" t="s">
        <v>8356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 t="shared" si="114"/>
        <v>42082.625324074077</v>
      </c>
      <c r="K2444">
        <v>1424188828</v>
      </c>
      <c r="L2444" s="15">
        <f t="shared" si="11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116"/>
        <v>125.94166666666666</v>
      </c>
      <c r="S2444" t="s">
        <v>8317</v>
      </c>
      <c r="T2444" t="s">
        <v>8356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 t="shared" si="114"/>
        <v>41866.625254629631</v>
      </c>
      <c r="K2445">
        <v>1405522822</v>
      </c>
      <c r="L2445" s="15">
        <f t="shared" si="11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116"/>
        <v>202.51495</v>
      </c>
      <c r="S2445" t="s">
        <v>8317</v>
      </c>
      <c r="T2445" t="s">
        <v>8356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 t="shared" si="114"/>
        <v>42515.754525462966</v>
      </c>
      <c r="K2446">
        <v>1461607591</v>
      </c>
      <c r="L2446" s="15">
        <f t="shared" si="11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116"/>
        <v>108.60000000000001</v>
      </c>
      <c r="S2446" t="s">
        <v>8317</v>
      </c>
      <c r="T2446" t="s">
        <v>8356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 t="shared" si="114"/>
        <v>42273.190057870372</v>
      </c>
      <c r="K2447">
        <v>1440650021</v>
      </c>
      <c r="L2447" s="15">
        <f t="shared" si="11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116"/>
        <v>172.8</v>
      </c>
      <c r="S2447" t="s">
        <v>8317</v>
      </c>
      <c r="T2447" t="s">
        <v>8356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 t="shared" si="114"/>
        <v>42700.64434027778</v>
      </c>
      <c r="K2448">
        <v>1477578471</v>
      </c>
      <c r="L2448" s="15">
        <f t="shared" si="11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116"/>
        <v>167.98</v>
      </c>
      <c r="S2448" t="s">
        <v>8317</v>
      </c>
      <c r="T2448" t="s">
        <v>8356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 t="shared" si="114"/>
        <v>42686.166666666672</v>
      </c>
      <c r="K2449">
        <v>1476184593</v>
      </c>
      <c r="L2449" s="15">
        <f t="shared" si="11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116"/>
        <v>427.20000000000005</v>
      </c>
      <c r="S2449" t="s">
        <v>8317</v>
      </c>
      <c r="T2449" t="s">
        <v>8356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 t="shared" si="114"/>
        <v>42613.233333333337</v>
      </c>
      <c r="K2450">
        <v>1472110513</v>
      </c>
      <c r="L2450" s="15">
        <f t="shared" si="11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116"/>
        <v>107.5</v>
      </c>
      <c r="S2450" t="s">
        <v>8317</v>
      </c>
      <c r="T2450" t="s">
        <v>8356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 t="shared" si="114"/>
        <v>41973.184201388889</v>
      </c>
      <c r="K2451">
        <v>1414725915</v>
      </c>
      <c r="L2451" s="15">
        <f t="shared" si="11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116"/>
        <v>108</v>
      </c>
      <c r="S2451" t="s">
        <v>8317</v>
      </c>
      <c r="T2451" t="s">
        <v>8356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 t="shared" si="114"/>
        <v>41940.132638888892</v>
      </c>
      <c r="K2452">
        <v>1411177456</v>
      </c>
      <c r="L2452" s="15">
        <f t="shared" si="11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116"/>
        <v>101.53353333333335</v>
      </c>
      <c r="S2452" t="s">
        <v>8317</v>
      </c>
      <c r="T2452" t="s">
        <v>8356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 t="shared" si="114"/>
        <v>42799.908449074079</v>
      </c>
      <c r="K2453">
        <v>1487022490</v>
      </c>
      <c r="L2453" s="15">
        <f t="shared" si="11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116"/>
        <v>115.45</v>
      </c>
      <c r="S2453" t="s">
        <v>8317</v>
      </c>
      <c r="T2453" t="s">
        <v>8356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 t="shared" si="114"/>
        <v>42367.958333333328</v>
      </c>
      <c r="K2454">
        <v>1448914500</v>
      </c>
      <c r="L2454" s="15">
        <f t="shared" si="115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116"/>
        <v>133.5</v>
      </c>
      <c r="S2454" t="s">
        <v>8317</v>
      </c>
      <c r="T2454" t="s">
        <v>8356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 t="shared" si="114"/>
        <v>42768.692233796297</v>
      </c>
      <c r="K2455">
        <v>1483461409</v>
      </c>
      <c r="L2455" s="15">
        <f t="shared" si="11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116"/>
        <v>154.69999999999999</v>
      </c>
      <c r="S2455" t="s">
        <v>8317</v>
      </c>
      <c r="T2455" t="s">
        <v>8356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 t="shared" si="114"/>
        <v>42805.201481481476</v>
      </c>
      <c r="K2456">
        <v>1486183808</v>
      </c>
      <c r="L2456" s="15">
        <f t="shared" si="11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116"/>
        <v>100.84571428571429</v>
      </c>
      <c r="S2456" t="s">
        <v>8317</v>
      </c>
      <c r="T2456" t="s">
        <v>8356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 t="shared" si="114"/>
        <v>42480.781828703708</v>
      </c>
      <c r="K2457">
        <v>1458758750</v>
      </c>
      <c r="L2457" s="15">
        <f t="shared" si="11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116"/>
        <v>182</v>
      </c>
      <c r="S2457" t="s">
        <v>8317</v>
      </c>
      <c r="T2457" t="s">
        <v>8356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 t="shared" si="114"/>
        <v>42791.961099537039</v>
      </c>
      <c r="K2458">
        <v>1485471839</v>
      </c>
      <c r="L2458" s="15">
        <f t="shared" si="11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116"/>
        <v>180.86666666666667</v>
      </c>
      <c r="S2458" t="s">
        <v>8317</v>
      </c>
      <c r="T2458" t="s">
        <v>8356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 t="shared" si="114"/>
        <v>42453.560833333337</v>
      </c>
      <c r="K2459">
        <v>1456237656</v>
      </c>
      <c r="L2459" s="15">
        <f t="shared" si="11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116"/>
        <v>102.30434782608695</v>
      </c>
      <c r="S2459" t="s">
        <v>8317</v>
      </c>
      <c r="T2459" t="s">
        <v>8356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 t="shared" si="114"/>
        <v>42530.791666666672</v>
      </c>
      <c r="K2460">
        <v>1462481718</v>
      </c>
      <c r="L2460" s="15">
        <f t="shared" si="11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116"/>
        <v>110.17999999999999</v>
      </c>
      <c r="S2460" t="s">
        <v>8317</v>
      </c>
      <c r="T2460" t="s">
        <v>8356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 t="shared" si="114"/>
        <v>42452.595891203702</v>
      </c>
      <c r="K2461">
        <v>1454858285</v>
      </c>
      <c r="L2461" s="15">
        <f t="shared" si="11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116"/>
        <v>102.25</v>
      </c>
      <c r="S2461" t="s">
        <v>8317</v>
      </c>
      <c r="T2461" t="s">
        <v>8356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 t="shared" si="114"/>
        <v>42738.178472222222</v>
      </c>
      <c r="K2462">
        <v>1480480167</v>
      </c>
      <c r="L2462" s="15">
        <f t="shared" si="11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116"/>
        <v>100.78823529411764</v>
      </c>
      <c r="S2462" t="s">
        <v>8317</v>
      </c>
      <c r="T2462" t="s">
        <v>8356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 t="shared" si="114"/>
        <v>40817.125</v>
      </c>
      <c r="K2463">
        <v>1314577097</v>
      </c>
      <c r="L2463" s="15">
        <f t="shared" si="11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116"/>
        <v>103.8</v>
      </c>
      <c r="S2463" t="s">
        <v>8341</v>
      </c>
      <c r="T2463" t="s">
        <v>8313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 t="shared" si="114"/>
        <v>41109.186296296299</v>
      </c>
      <c r="K2464">
        <v>1340944096</v>
      </c>
      <c r="L2464" s="15">
        <f t="shared" si="11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116"/>
        <v>110.70833333333334</v>
      </c>
      <c r="S2464" t="s">
        <v>8341</v>
      </c>
      <c r="T2464" t="s">
        <v>8313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 t="shared" si="114"/>
        <v>41380.791666666664</v>
      </c>
      <c r="K2465">
        <v>1362710425</v>
      </c>
      <c r="L2465" s="15">
        <f t="shared" si="11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116"/>
        <v>116.25000000000001</v>
      </c>
      <c r="S2465" t="s">
        <v>8341</v>
      </c>
      <c r="T2465" t="s">
        <v>8313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 t="shared" si="114"/>
        <v>42277.811805555553</v>
      </c>
      <c r="K2466">
        <v>1441143397</v>
      </c>
      <c r="L2466" s="15">
        <f t="shared" si="11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116"/>
        <v>111.1</v>
      </c>
      <c r="S2466" t="s">
        <v>8341</v>
      </c>
      <c r="T2466" t="s">
        <v>8313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 t="shared" si="114"/>
        <v>41175.719305555554</v>
      </c>
      <c r="K2467">
        <v>1345828548</v>
      </c>
      <c r="L2467" s="15">
        <f t="shared" si="11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116"/>
        <v>180.14285714285714</v>
      </c>
      <c r="S2467" t="s">
        <v>8341</v>
      </c>
      <c r="T2467" t="s">
        <v>8313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 t="shared" si="114"/>
        <v>41403.102465277778</v>
      </c>
      <c r="K2468">
        <v>1365474453</v>
      </c>
      <c r="L2468" s="15">
        <f t="shared" si="11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116"/>
        <v>100</v>
      </c>
      <c r="S2468" t="s">
        <v>8341</v>
      </c>
      <c r="T2468" t="s">
        <v>8313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 t="shared" si="114"/>
        <v>41039.708333333336</v>
      </c>
      <c r="K2469">
        <v>1335473931</v>
      </c>
      <c r="L2469" s="15">
        <f t="shared" si="11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116"/>
        <v>118.5</v>
      </c>
      <c r="S2469" t="s">
        <v>8341</v>
      </c>
      <c r="T2469" t="s">
        <v>8313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 t="shared" si="114"/>
        <v>41210.208333333336</v>
      </c>
      <c r="K2470">
        <v>1348285321</v>
      </c>
      <c r="L2470" s="15">
        <f t="shared" si="11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116"/>
        <v>107.21700000000001</v>
      </c>
      <c r="S2470" t="s">
        <v>8341</v>
      </c>
      <c r="T2470" t="s">
        <v>8313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 t="shared" si="114"/>
        <v>40582.429733796293</v>
      </c>
      <c r="K2471">
        <v>1295000329</v>
      </c>
      <c r="L2471" s="15">
        <f t="shared" si="11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116"/>
        <v>113.66666666666667</v>
      </c>
      <c r="S2471" t="s">
        <v>8341</v>
      </c>
      <c r="T2471" t="s">
        <v>8313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 t="shared" si="114"/>
        <v>41053.07471064815</v>
      </c>
      <c r="K2472">
        <v>1335232055</v>
      </c>
      <c r="L2472" s="15">
        <f t="shared" si="11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116"/>
        <v>103.16400000000002</v>
      </c>
      <c r="S2472" t="s">
        <v>8341</v>
      </c>
      <c r="T2472" t="s">
        <v>8313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 t="shared" si="114"/>
        <v>40933.992962962962</v>
      </c>
      <c r="K2473">
        <v>1324079392</v>
      </c>
      <c r="L2473" s="15">
        <f t="shared" si="11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116"/>
        <v>128</v>
      </c>
      <c r="S2473" t="s">
        <v>8341</v>
      </c>
      <c r="T2473" t="s">
        <v>8313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 t="shared" si="114"/>
        <v>40425.043749999997</v>
      </c>
      <c r="K2474">
        <v>1277433980</v>
      </c>
      <c r="L2474" s="15">
        <f t="shared" si="11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116"/>
        <v>135.76026666666667</v>
      </c>
      <c r="S2474" t="s">
        <v>8341</v>
      </c>
      <c r="T2474" t="s">
        <v>8313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 t="shared" si="114"/>
        <v>41223.790150462963</v>
      </c>
      <c r="K2475">
        <v>1349978269</v>
      </c>
      <c r="L2475" s="15">
        <f t="shared" si="11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116"/>
        <v>100</v>
      </c>
      <c r="S2475" t="s">
        <v>8341</v>
      </c>
      <c r="T2475" t="s">
        <v>8313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 t="shared" si="114"/>
        <v>40462.011296296296</v>
      </c>
      <c r="K2476">
        <v>1282868176</v>
      </c>
      <c r="L2476" s="15">
        <f t="shared" si="11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116"/>
        <v>100.00360000000002</v>
      </c>
      <c r="S2476" t="s">
        <v>8341</v>
      </c>
      <c r="T2476" t="s">
        <v>8313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 t="shared" si="114"/>
        <v>40369.916666666664</v>
      </c>
      <c r="K2477">
        <v>1273647255</v>
      </c>
      <c r="L2477" s="15">
        <f t="shared" si="11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116"/>
        <v>104.71999999999998</v>
      </c>
      <c r="S2477" t="s">
        <v>8341</v>
      </c>
      <c r="T2477" t="s">
        <v>8313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 t="shared" si="114"/>
        <v>41946.370023148149</v>
      </c>
      <c r="K2478">
        <v>1412149970</v>
      </c>
      <c r="L2478" s="15">
        <f t="shared" si="11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116"/>
        <v>105.02249999999999</v>
      </c>
      <c r="S2478" t="s">
        <v>8341</v>
      </c>
      <c r="T2478" t="s">
        <v>8313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 t="shared" si="114"/>
        <v>41133.691493055558</v>
      </c>
      <c r="K2479">
        <v>1340901345</v>
      </c>
      <c r="L2479" s="15">
        <f t="shared" si="11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116"/>
        <v>171.33333333333334</v>
      </c>
      <c r="S2479" t="s">
        <v>8341</v>
      </c>
      <c r="T2479" t="s">
        <v>8313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 t="shared" si="114"/>
        <v>41287.950381944444</v>
      </c>
      <c r="K2480">
        <v>1355525313</v>
      </c>
      <c r="L2480" s="15">
        <f t="shared" si="11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116"/>
        <v>127.49999999999999</v>
      </c>
      <c r="S2480" t="s">
        <v>8341</v>
      </c>
      <c r="T2480" t="s">
        <v>8313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 t="shared" si="114"/>
        <v>41118.083333333336</v>
      </c>
      <c r="K2481">
        <v>1342545994</v>
      </c>
      <c r="L2481" s="15">
        <f t="shared" si="11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116"/>
        <v>133.44333333333333</v>
      </c>
      <c r="S2481" t="s">
        <v>8341</v>
      </c>
      <c r="T2481" t="s">
        <v>8313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 t="shared" si="114"/>
        <v>42287.936157407406</v>
      </c>
      <c r="K2482">
        <v>1439332084</v>
      </c>
      <c r="L2482" s="15">
        <f t="shared" si="11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116"/>
        <v>100</v>
      </c>
      <c r="S2482" t="s">
        <v>8341</v>
      </c>
      <c r="T2482" t="s">
        <v>8313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 t="shared" si="114"/>
        <v>41029.645925925928</v>
      </c>
      <c r="K2483">
        <v>1333207808</v>
      </c>
      <c r="L2483" s="15">
        <f t="shared" si="11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116"/>
        <v>112.91099999999999</v>
      </c>
      <c r="S2483" t="s">
        <v>8341</v>
      </c>
      <c r="T2483" t="s">
        <v>8313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 t="shared" si="114"/>
        <v>40756.782210648147</v>
      </c>
      <c r="K2484">
        <v>1308336383</v>
      </c>
      <c r="L2484" s="15">
        <f t="shared" si="11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116"/>
        <v>100.1</v>
      </c>
      <c r="S2484" t="s">
        <v>8341</v>
      </c>
      <c r="T2484" t="s">
        <v>8313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 t="shared" si="114"/>
        <v>41030.708368055559</v>
      </c>
      <c r="K2485">
        <v>1330711203</v>
      </c>
      <c r="L2485" s="15">
        <f t="shared" si="11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116"/>
        <v>113.72727272727272</v>
      </c>
      <c r="S2485" t="s">
        <v>8341</v>
      </c>
      <c r="T2485" t="s">
        <v>8313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 t="shared" si="114"/>
        <v>40801.916701388887</v>
      </c>
      <c r="K2486">
        <v>1313532003</v>
      </c>
      <c r="L2486" s="15">
        <f t="shared" si="11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116"/>
        <v>119.31742857142855</v>
      </c>
      <c r="S2486" t="s">
        <v>8341</v>
      </c>
      <c r="T2486" t="s">
        <v>8313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 t="shared" si="114"/>
        <v>40828.998599537037</v>
      </c>
      <c r="K2487">
        <v>1315439879</v>
      </c>
      <c r="L2487" s="15">
        <f t="shared" si="11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116"/>
        <v>103.25</v>
      </c>
      <c r="S2487" t="s">
        <v>8341</v>
      </c>
      <c r="T2487" t="s">
        <v>8313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 t="shared" si="114"/>
        <v>41021.708055555559</v>
      </c>
      <c r="K2488">
        <v>1332521976</v>
      </c>
      <c r="L2488" s="15">
        <f t="shared" si="11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116"/>
        <v>265.66666666666669</v>
      </c>
      <c r="S2488" t="s">
        <v>8341</v>
      </c>
      <c r="T2488" t="s">
        <v>8313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 t="shared" si="114"/>
        <v>41056.083298611113</v>
      </c>
      <c r="K2489">
        <v>1335491997</v>
      </c>
      <c r="L2489" s="15">
        <f t="shared" si="11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116"/>
        <v>100.05066666666667</v>
      </c>
      <c r="S2489" t="s">
        <v>8341</v>
      </c>
      <c r="T2489" t="s">
        <v>8313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 t="shared" si="114"/>
        <v>40863.674861111111</v>
      </c>
      <c r="K2490">
        <v>1318864308</v>
      </c>
      <c r="L2490" s="15">
        <f t="shared" si="11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116"/>
        <v>106.69999999999999</v>
      </c>
      <c r="S2490" t="s">
        <v>8341</v>
      </c>
      <c r="T2490" t="s">
        <v>8313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 t="shared" si="114"/>
        <v>41403.690266203703</v>
      </c>
      <c r="K2491">
        <v>1365525239</v>
      </c>
      <c r="L2491" s="15">
        <f t="shared" si="11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116"/>
        <v>133.67142857142858</v>
      </c>
      <c r="S2491" t="s">
        <v>8341</v>
      </c>
      <c r="T2491" t="s">
        <v>8313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 t="shared" si="114"/>
        <v>41083.227731481478</v>
      </c>
      <c r="K2492">
        <v>1335245276</v>
      </c>
      <c r="L2492" s="15">
        <f t="shared" si="11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116"/>
        <v>121.39999999999999</v>
      </c>
      <c r="S2492" t="s">
        <v>8341</v>
      </c>
      <c r="T2492" t="s">
        <v>8313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 t="shared" si="114"/>
        <v>40559.07708333333</v>
      </c>
      <c r="K2493">
        <v>1293739714</v>
      </c>
      <c r="L2493" s="15">
        <f t="shared" si="11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116"/>
        <v>103.2</v>
      </c>
      <c r="S2493" t="s">
        <v>8341</v>
      </c>
      <c r="T2493" t="s">
        <v>8313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 t="shared" si="114"/>
        <v>41076.415972222225</v>
      </c>
      <c r="K2494">
        <v>1335397188</v>
      </c>
      <c r="L2494" s="15">
        <f t="shared" si="11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116"/>
        <v>125</v>
      </c>
      <c r="S2494" t="s">
        <v>8341</v>
      </c>
      <c r="T2494" t="s">
        <v>8313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 t="shared" si="114"/>
        <v>41393.168287037035</v>
      </c>
      <c r="K2495">
        <v>1363320140</v>
      </c>
      <c r="L2495" s="15">
        <f t="shared" si="11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116"/>
        <v>128.69999999999999</v>
      </c>
      <c r="S2495" t="s">
        <v>8341</v>
      </c>
      <c r="T2495" t="s">
        <v>8313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 t="shared" si="114"/>
        <v>41052.645185185182</v>
      </c>
      <c r="K2496">
        <v>1335194944</v>
      </c>
      <c r="L2496" s="15">
        <f t="shared" si="11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116"/>
        <v>101.00533333333333</v>
      </c>
      <c r="S2496" t="s">
        <v>8341</v>
      </c>
      <c r="T2496" t="s">
        <v>8313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 t="shared" si="114"/>
        <v>41066.946469907409</v>
      </c>
      <c r="K2497">
        <v>1336430575</v>
      </c>
      <c r="L2497" s="15">
        <f t="shared" si="11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116"/>
        <v>127.53666666666665</v>
      </c>
      <c r="S2497" t="s">
        <v>8341</v>
      </c>
      <c r="T2497" t="s">
        <v>8313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 t="shared" si="114"/>
        <v>41362.954768518517</v>
      </c>
      <c r="K2498">
        <v>1361577292</v>
      </c>
      <c r="L2498" s="15">
        <f t="shared" si="11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116"/>
        <v>100</v>
      </c>
      <c r="S2498" t="s">
        <v>8341</v>
      </c>
      <c r="T2498" t="s">
        <v>8313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 t="shared" ref="J2499:J2562" si="117">(((I2499/60)/60)/24)+DATE(1970,1,1)</f>
        <v>40760.878912037035</v>
      </c>
      <c r="K2499">
        <v>1309986338</v>
      </c>
      <c r="L2499" s="15">
        <f t="shared" ref="L2499:L2562" si="11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si="116"/>
        <v>112.7715</v>
      </c>
      <c r="S2499" t="s">
        <v>8341</v>
      </c>
      <c r="T2499" t="s">
        <v>8313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 t="shared" si="117"/>
        <v>42031.967442129629</v>
      </c>
      <c r="K2500">
        <v>1421190787</v>
      </c>
      <c r="L2500" s="15">
        <f t="shared" si="11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ref="Q2500:Q2563" si="119">(E2500/D2500)*100</f>
        <v>105.60000000000001</v>
      </c>
      <c r="S2500" t="s">
        <v>8341</v>
      </c>
      <c r="T2500" t="s">
        <v>8313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 t="shared" si="117"/>
        <v>41274.75</v>
      </c>
      <c r="K2501">
        <v>1352820837</v>
      </c>
      <c r="L2501" s="15">
        <f t="shared" si="11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119"/>
        <v>202.625</v>
      </c>
      <c r="S2501" t="s">
        <v>8341</v>
      </c>
      <c r="T2501" t="s">
        <v>8313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 t="shared" si="117"/>
        <v>41083.772858796299</v>
      </c>
      <c r="K2502">
        <v>1337884375</v>
      </c>
      <c r="L2502" s="15">
        <f t="shared" si="11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119"/>
        <v>113.33333333333333</v>
      </c>
      <c r="S2502" t="s">
        <v>8341</v>
      </c>
      <c r="T2502" t="s">
        <v>8313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 t="shared" si="117"/>
        <v>42274.776666666665</v>
      </c>
      <c r="K2503">
        <v>1440787104</v>
      </c>
      <c r="L2503" s="15">
        <f t="shared" si="11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119"/>
        <v>2.5545454545454547</v>
      </c>
      <c r="S2503" t="s">
        <v>8317</v>
      </c>
      <c r="T2503" t="s">
        <v>8357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 t="shared" si="117"/>
        <v>41903.825439814813</v>
      </c>
      <c r="K2504">
        <v>1407440918</v>
      </c>
      <c r="L2504" s="15">
        <f t="shared" si="11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119"/>
        <v>7.8181818181818186E-2</v>
      </c>
      <c r="S2504" t="s">
        <v>8317</v>
      </c>
      <c r="T2504" t="s">
        <v>8357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 t="shared" si="117"/>
        <v>42528.879166666666</v>
      </c>
      <c r="K2505">
        <v>1462743308</v>
      </c>
      <c r="L2505" s="15">
        <f t="shared" si="11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119"/>
        <v>0</v>
      </c>
      <c r="S2505" t="s">
        <v>8317</v>
      </c>
      <c r="T2505" t="s">
        <v>8357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 t="shared" si="117"/>
        <v>41958.057106481487</v>
      </c>
      <c r="K2506">
        <v>1413418934</v>
      </c>
      <c r="L2506" s="15">
        <f t="shared" si="11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119"/>
        <v>0</v>
      </c>
      <c r="S2506" t="s">
        <v>8317</v>
      </c>
      <c r="T2506" t="s">
        <v>8357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 t="shared" si="117"/>
        <v>42077.014074074075</v>
      </c>
      <c r="K2507">
        <v>1423704016</v>
      </c>
      <c r="L2507" s="15">
        <f t="shared" si="11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119"/>
        <v>0</v>
      </c>
      <c r="S2507" t="s">
        <v>8317</v>
      </c>
      <c r="T2507" t="s">
        <v>8357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 t="shared" si="117"/>
        <v>42280.875</v>
      </c>
      <c r="K2508">
        <v>1441955269</v>
      </c>
      <c r="L2508" s="15">
        <f t="shared" si="11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119"/>
        <v>0.6</v>
      </c>
      <c r="S2508" t="s">
        <v>8317</v>
      </c>
      <c r="T2508" t="s">
        <v>8357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 t="shared" si="117"/>
        <v>42135.072962962964</v>
      </c>
      <c r="K2509">
        <v>1428716704</v>
      </c>
      <c r="L2509" s="15">
        <f t="shared" si="11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119"/>
        <v>0</v>
      </c>
      <c r="S2509" t="s">
        <v>8317</v>
      </c>
      <c r="T2509" t="s">
        <v>8357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 t="shared" si="117"/>
        <v>41865.951782407406</v>
      </c>
      <c r="K2510">
        <v>1405464634</v>
      </c>
      <c r="L2510" s="15">
        <f t="shared" si="11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119"/>
        <v>0</v>
      </c>
      <c r="S2510" t="s">
        <v>8317</v>
      </c>
      <c r="T2510" t="s">
        <v>8357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 t="shared" si="117"/>
        <v>42114.767928240741</v>
      </c>
      <c r="K2511">
        <v>1424719549</v>
      </c>
      <c r="L2511" s="15">
        <f t="shared" si="11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119"/>
        <v>1.0526315789473684</v>
      </c>
      <c r="S2511" t="s">
        <v>8317</v>
      </c>
      <c r="T2511" t="s">
        <v>8357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 t="shared" si="117"/>
        <v>42138.997361111105</v>
      </c>
      <c r="K2512">
        <v>1426463772</v>
      </c>
      <c r="L2512" s="15">
        <f t="shared" si="11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119"/>
        <v>0.15</v>
      </c>
      <c r="S2512" t="s">
        <v>8317</v>
      </c>
      <c r="T2512" t="s">
        <v>8357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 t="shared" si="117"/>
        <v>42401.446909722217</v>
      </c>
      <c r="K2513">
        <v>1451731413</v>
      </c>
      <c r="L2513" s="15">
        <f t="shared" si="11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119"/>
        <v>0</v>
      </c>
      <c r="S2513" t="s">
        <v>8317</v>
      </c>
      <c r="T2513" t="s">
        <v>8357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 t="shared" si="117"/>
        <v>41986.876863425925</v>
      </c>
      <c r="K2514">
        <v>1417208561</v>
      </c>
      <c r="L2514" s="15">
        <f t="shared" si="11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119"/>
        <v>0</v>
      </c>
      <c r="S2514" t="s">
        <v>8317</v>
      </c>
      <c r="T2514" t="s">
        <v>8357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 t="shared" si="117"/>
        <v>42792.00681712963</v>
      </c>
      <c r="K2515">
        <v>1482883789</v>
      </c>
      <c r="L2515" s="15">
        <f t="shared" si="11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119"/>
        <v>0</v>
      </c>
      <c r="S2515" t="s">
        <v>8317</v>
      </c>
      <c r="T2515" t="s">
        <v>8357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 t="shared" si="117"/>
        <v>41871.389780092592</v>
      </c>
      <c r="K2516">
        <v>1407057677</v>
      </c>
      <c r="L2516" s="15">
        <f t="shared" si="11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119"/>
        <v>1.7500000000000002</v>
      </c>
      <c r="S2516" t="s">
        <v>8317</v>
      </c>
      <c r="T2516" t="s">
        <v>8357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 t="shared" si="117"/>
        <v>42057.839733796296</v>
      </c>
      <c r="K2517">
        <v>1422043753</v>
      </c>
      <c r="L2517" s="15">
        <f t="shared" si="11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119"/>
        <v>18.600000000000001</v>
      </c>
      <c r="S2517" t="s">
        <v>8317</v>
      </c>
      <c r="T2517" t="s">
        <v>8357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 t="shared" si="117"/>
        <v>41972.6950462963</v>
      </c>
      <c r="K2518">
        <v>1414683652</v>
      </c>
      <c r="L2518" s="15">
        <f t="shared" si="11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119"/>
        <v>0</v>
      </c>
      <c r="S2518" t="s">
        <v>8317</v>
      </c>
      <c r="T2518" t="s">
        <v>8357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 t="shared" si="117"/>
        <v>42082.760763888888</v>
      </c>
      <c r="K2519">
        <v>1424200530</v>
      </c>
      <c r="L2519" s="15">
        <f t="shared" si="11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119"/>
        <v>9.8166666666666664</v>
      </c>
      <c r="S2519" t="s">
        <v>8317</v>
      </c>
      <c r="T2519" t="s">
        <v>8357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 t="shared" si="117"/>
        <v>41956.722546296296</v>
      </c>
      <c r="K2520">
        <v>1413303628</v>
      </c>
      <c r="L2520" s="15">
        <f t="shared" si="11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119"/>
        <v>0</v>
      </c>
      <c r="S2520" t="s">
        <v>8317</v>
      </c>
      <c r="T2520" t="s">
        <v>8357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 t="shared" si="117"/>
        <v>41839.155138888891</v>
      </c>
      <c r="K2521">
        <v>1403149404</v>
      </c>
      <c r="L2521" s="15">
        <f t="shared" si="11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119"/>
        <v>4.3333333333333335E-2</v>
      </c>
      <c r="S2521" t="s">
        <v>8317</v>
      </c>
      <c r="T2521" t="s">
        <v>8357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 t="shared" si="117"/>
        <v>42658.806249999994</v>
      </c>
      <c r="K2522">
        <v>1472567085</v>
      </c>
      <c r="L2522" s="15">
        <f t="shared" si="11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119"/>
        <v>0</v>
      </c>
      <c r="S2522" t="s">
        <v>8317</v>
      </c>
      <c r="T2522" t="s">
        <v>8357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 t="shared" si="117"/>
        <v>42290.967835648145</v>
      </c>
      <c r="K2523">
        <v>1442963621</v>
      </c>
      <c r="L2523" s="15">
        <f t="shared" si="11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119"/>
        <v>109.48792</v>
      </c>
      <c r="S2523" t="s">
        <v>8341</v>
      </c>
      <c r="T2523" t="s">
        <v>8322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 t="shared" si="117"/>
        <v>42482.619444444441</v>
      </c>
      <c r="K2524">
        <v>1459431960</v>
      </c>
      <c r="L2524" s="15">
        <f t="shared" si="11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119"/>
        <v>100</v>
      </c>
      <c r="S2524" t="s">
        <v>8341</v>
      </c>
      <c r="T2524" t="s">
        <v>8322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 t="shared" si="117"/>
        <v>41961.017268518524</v>
      </c>
      <c r="K2525">
        <v>1413674692</v>
      </c>
      <c r="L2525" s="15">
        <f t="shared" si="11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119"/>
        <v>156.44444444444446</v>
      </c>
      <c r="S2525" t="s">
        <v>8341</v>
      </c>
      <c r="T2525" t="s">
        <v>8322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 t="shared" si="117"/>
        <v>41994.1875</v>
      </c>
      <c r="K2526">
        <v>1416338557</v>
      </c>
      <c r="L2526" s="15">
        <f t="shared" si="11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119"/>
        <v>101.6</v>
      </c>
      <c r="S2526" t="s">
        <v>8341</v>
      </c>
      <c r="T2526" t="s">
        <v>8322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 t="shared" si="117"/>
        <v>41088.844571759262</v>
      </c>
      <c r="K2527">
        <v>1338322571</v>
      </c>
      <c r="L2527" s="15">
        <f t="shared" si="11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119"/>
        <v>100.325</v>
      </c>
      <c r="S2527" t="s">
        <v>8341</v>
      </c>
      <c r="T2527" t="s">
        <v>8322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 t="shared" si="117"/>
        <v>41981.207638888889</v>
      </c>
      <c r="K2528">
        <v>1415585474</v>
      </c>
      <c r="L2528" s="15">
        <f t="shared" si="11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119"/>
        <v>112.94999999999999</v>
      </c>
      <c r="S2528" t="s">
        <v>8341</v>
      </c>
      <c r="T2528" t="s">
        <v>8322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 t="shared" si="117"/>
        <v>41565.165972222225</v>
      </c>
      <c r="K2529">
        <v>1380477691</v>
      </c>
      <c r="L2529" s="15">
        <f t="shared" si="11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119"/>
        <v>102.125</v>
      </c>
      <c r="S2529" t="s">
        <v>8341</v>
      </c>
      <c r="T2529" t="s">
        <v>8322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 t="shared" si="117"/>
        <v>42236.458333333328</v>
      </c>
      <c r="K2530">
        <v>1438459303</v>
      </c>
      <c r="L2530" s="15">
        <f t="shared" si="11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119"/>
        <v>107.24974999999999</v>
      </c>
      <c r="S2530" t="s">
        <v>8341</v>
      </c>
      <c r="T2530" t="s">
        <v>8322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 t="shared" si="117"/>
        <v>40993.0390625</v>
      </c>
      <c r="K2531">
        <v>1328752575</v>
      </c>
      <c r="L2531" s="15">
        <f t="shared" si="11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119"/>
        <v>104.28333333333333</v>
      </c>
      <c r="S2531" t="s">
        <v>8341</v>
      </c>
      <c r="T2531" t="s">
        <v>8322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 t="shared" si="117"/>
        <v>42114.201388888891</v>
      </c>
      <c r="K2532">
        <v>1426711505</v>
      </c>
      <c r="L2532" s="15">
        <f t="shared" si="11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119"/>
        <v>100</v>
      </c>
      <c r="S2532" t="s">
        <v>8341</v>
      </c>
      <c r="T2532" t="s">
        <v>8322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 t="shared" si="117"/>
        <v>42231.165972222225</v>
      </c>
      <c r="K2533">
        <v>1437668354</v>
      </c>
      <c r="L2533" s="15">
        <f t="shared" si="11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119"/>
        <v>100.4</v>
      </c>
      <c r="S2533" t="s">
        <v>8341</v>
      </c>
      <c r="T2533" t="s">
        <v>8322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 t="shared" si="117"/>
        <v>41137.849143518521</v>
      </c>
      <c r="K2534">
        <v>1342556566</v>
      </c>
      <c r="L2534" s="15">
        <f t="shared" si="11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119"/>
        <v>126.125</v>
      </c>
      <c r="S2534" t="s">
        <v>8341</v>
      </c>
      <c r="T2534" t="s">
        <v>8322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 t="shared" si="117"/>
        <v>41334.750787037039</v>
      </c>
      <c r="K2535">
        <v>1359568911</v>
      </c>
      <c r="L2535" s="15">
        <f t="shared" si="11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119"/>
        <v>110.66666666666667</v>
      </c>
      <c r="S2535" t="s">
        <v>8341</v>
      </c>
      <c r="T2535" t="s">
        <v>8322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 t="shared" si="117"/>
        <v>40179.25</v>
      </c>
      <c r="K2536">
        <v>1257871712</v>
      </c>
      <c r="L2536" s="15">
        <f t="shared" si="11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119"/>
        <v>105</v>
      </c>
      <c r="S2536" t="s">
        <v>8341</v>
      </c>
      <c r="T2536" t="s">
        <v>8322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 t="shared" si="117"/>
        <v>41974.832696759258</v>
      </c>
      <c r="K2537">
        <v>1414781945</v>
      </c>
      <c r="L2537" s="15">
        <f t="shared" si="11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119"/>
        <v>103.77499999999999</v>
      </c>
      <c r="S2537" t="s">
        <v>8341</v>
      </c>
      <c r="T2537" t="s">
        <v>8322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 t="shared" si="117"/>
        <v>41485.106087962966</v>
      </c>
      <c r="K2538">
        <v>1373337166</v>
      </c>
      <c r="L2538" s="15">
        <f t="shared" si="11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119"/>
        <v>115.99999999999999</v>
      </c>
      <c r="S2538" t="s">
        <v>8341</v>
      </c>
      <c r="T2538" t="s">
        <v>8322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 t="shared" si="117"/>
        <v>40756.648784722223</v>
      </c>
      <c r="K2539">
        <v>1307028855</v>
      </c>
      <c r="L2539" s="15">
        <f t="shared" si="11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119"/>
        <v>110.00000000000001</v>
      </c>
      <c r="S2539" t="s">
        <v>8341</v>
      </c>
      <c r="T2539" t="s">
        <v>8322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 t="shared" si="117"/>
        <v>41329.207638888889</v>
      </c>
      <c r="K2540">
        <v>1359029661</v>
      </c>
      <c r="L2540" s="15">
        <f t="shared" si="11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119"/>
        <v>113.01761111111111</v>
      </c>
      <c r="S2540" t="s">
        <v>8341</v>
      </c>
      <c r="T2540" t="s">
        <v>8322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 t="shared" si="117"/>
        <v>42037.902222222227</v>
      </c>
      <c r="K2541">
        <v>1417729152</v>
      </c>
      <c r="L2541" s="15">
        <f t="shared" si="11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119"/>
        <v>100.25</v>
      </c>
      <c r="S2541" t="s">
        <v>8341</v>
      </c>
      <c r="T2541" t="s">
        <v>8322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 t="shared" si="117"/>
        <v>40845.675011574072</v>
      </c>
      <c r="K2542">
        <v>1314720721</v>
      </c>
      <c r="L2542" s="15">
        <f t="shared" si="11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119"/>
        <v>103.4</v>
      </c>
      <c r="S2542" t="s">
        <v>8341</v>
      </c>
      <c r="T2542" t="s">
        <v>8322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 t="shared" si="117"/>
        <v>41543.449282407404</v>
      </c>
      <c r="K2543">
        <v>1375008418</v>
      </c>
      <c r="L2543" s="15">
        <f t="shared" si="11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119"/>
        <v>107.02857142857142</v>
      </c>
      <c r="S2543" t="s">
        <v>8341</v>
      </c>
      <c r="T2543" t="s">
        <v>8322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 t="shared" si="117"/>
        <v>41548.165972222225</v>
      </c>
      <c r="K2544">
        <v>1377252857</v>
      </c>
      <c r="L2544" s="15">
        <f t="shared" si="11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119"/>
        <v>103.57142857142858</v>
      </c>
      <c r="S2544" t="s">
        <v>8341</v>
      </c>
      <c r="T2544" t="s">
        <v>8322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 t="shared" si="117"/>
        <v>40545.125</v>
      </c>
      <c r="K2545">
        <v>1291257298</v>
      </c>
      <c r="L2545" s="15">
        <f t="shared" si="11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119"/>
        <v>156.4</v>
      </c>
      <c r="S2545" t="s">
        <v>8341</v>
      </c>
      <c r="T2545" t="s">
        <v>8322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 t="shared" si="117"/>
        <v>41098.520474537036</v>
      </c>
      <c r="K2546">
        <v>1339158569</v>
      </c>
      <c r="L2546" s="15">
        <f t="shared" si="11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119"/>
        <v>100.82</v>
      </c>
      <c r="S2546" t="s">
        <v>8341</v>
      </c>
      <c r="T2546" t="s">
        <v>8322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 t="shared" si="117"/>
        <v>42062.020833333328</v>
      </c>
      <c r="K2547">
        <v>1421983138</v>
      </c>
      <c r="L2547" s="15">
        <f t="shared" si="11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119"/>
        <v>195.3</v>
      </c>
      <c r="S2547" t="s">
        <v>8341</v>
      </c>
      <c r="T2547" t="s">
        <v>8322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 t="shared" si="117"/>
        <v>41552.208333333336</v>
      </c>
      <c r="K2548">
        <v>1378586179</v>
      </c>
      <c r="L2548" s="15">
        <f t="shared" si="11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119"/>
        <v>111.71428571428572</v>
      </c>
      <c r="S2548" t="s">
        <v>8341</v>
      </c>
      <c r="T2548" t="s">
        <v>8322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 t="shared" si="117"/>
        <v>41003.731516203705</v>
      </c>
      <c r="K2549">
        <v>1330972403</v>
      </c>
      <c r="L2549" s="15">
        <f t="shared" si="11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119"/>
        <v>119.85454545454546</v>
      </c>
      <c r="S2549" t="s">
        <v>8341</v>
      </c>
      <c r="T2549" t="s">
        <v>8322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 t="shared" si="117"/>
        <v>42643.185416666667</v>
      </c>
      <c r="K2550">
        <v>1473087637</v>
      </c>
      <c r="L2550" s="15">
        <f t="shared" si="11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119"/>
        <v>101.85</v>
      </c>
      <c r="S2550" t="s">
        <v>8341</v>
      </c>
      <c r="T2550" t="s">
        <v>8322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 t="shared" si="117"/>
        <v>41425.708333333336</v>
      </c>
      <c r="K2551">
        <v>1366999870</v>
      </c>
      <c r="L2551" s="15">
        <f t="shared" si="11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119"/>
        <v>102.80254777070064</v>
      </c>
      <c r="S2551" t="s">
        <v>8341</v>
      </c>
      <c r="T2551" t="s">
        <v>8322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 t="shared" si="117"/>
        <v>42285.165972222225</v>
      </c>
      <c r="K2552">
        <v>1439392406</v>
      </c>
      <c r="L2552" s="15">
        <f t="shared" si="11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119"/>
        <v>100.84615384615385</v>
      </c>
      <c r="S2552" t="s">
        <v>8341</v>
      </c>
      <c r="T2552" t="s">
        <v>8322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 t="shared" si="117"/>
        <v>40989.866666666669</v>
      </c>
      <c r="K2553">
        <v>1329890585</v>
      </c>
      <c r="L2553" s="15">
        <f t="shared" si="11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119"/>
        <v>102.73469387755102</v>
      </c>
      <c r="S2553" t="s">
        <v>8341</v>
      </c>
      <c r="T2553" t="s">
        <v>8322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 t="shared" si="117"/>
        <v>42799.809965277775</v>
      </c>
      <c r="K2554">
        <v>1486149981</v>
      </c>
      <c r="L2554" s="15">
        <f t="shared" si="11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119"/>
        <v>106.5</v>
      </c>
      <c r="S2554" t="s">
        <v>8341</v>
      </c>
      <c r="T2554" t="s">
        <v>8322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 t="shared" si="117"/>
        <v>41173.199155092596</v>
      </c>
      <c r="K2555">
        <v>1343018807</v>
      </c>
      <c r="L2555" s="15">
        <f t="shared" si="11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119"/>
        <v>155.53333333333333</v>
      </c>
      <c r="S2555" t="s">
        <v>8341</v>
      </c>
      <c r="T2555" t="s">
        <v>8322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 t="shared" si="117"/>
        <v>42156.165972222225</v>
      </c>
      <c r="K2556">
        <v>1430445163</v>
      </c>
      <c r="L2556" s="15">
        <f t="shared" si="11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119"/>
        <v>122.8</v>
      </c>
      <c r="S2556" t="s">
        <v>8341</v>
      </c>
      <c r="T2556" t="s">
        <v>8322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 t="shared" si="117"/>
        <v>41057.655011574076</v>
      </c>
      <c r="K2557">
        <v>1335541393</v>
      </c>
      <c r="L2557" s="15">
        <f t="shared" si="11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119"/>
        <v>107.35</v>
      </c>
      <c r="S2557" t="s">
        <v>8341</v>
      </c>
      <c r="T2557" t="s">
        <v>8322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 t="shared" si="117"/>
        <v>41267.991400462961</v>
      </c>
      <c r="K2558">
        <v>1352504857</v>
      </c>
      <c r="L2558" s="15">
        <f t="shared" si="11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119"/>
        <v>105.50335570469798</v>
      </c>
      <c r="S2558" t="s">
        <v>8341</v>
      </c>
      <c r="T2558" t="s">
        <v>8322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 t="shared" si="117"/>
        <v>41774.745208333334</v>
      </c>
      <c r="K2559">
        <v>1397584386</v>
      </c>
      <c r="L2559" s="15">
        <f t="shared" si="11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119"/>
        <v>118.44444444444444</v>
      </c>
      <c r="S2559" t="s">
        <v>8341</v>
      </c>
      <c r="T2559" t="s">
        <v>8322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 t="shared" si="117"/>
        <v>42125.582638888889</v>
      </c>
      <c r="K2560">
        <v>1427747906</v>
      </c>
      <c r="L2560" s="15">
        <f t="shared" si="11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119"/>
        <v>108.88</v>
      </c>
      <c r="S2560" t="s">
        <v>8341</v>
      </c>
      <c r="T2560" t="s">
        <v>8322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 t="shared" si="117"/>
        <v>40862.817361111112</v>
      </c>
      <c r="K2561">
        <v>1318539484</v>
      </c>
      <c r="L2561" s="15">
        <f t="shared" si="11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119"/>
        <v>111.25</v>
      </c>
      <c r="S2561" t="s">
        <v>8341</v>
      </c>
      <c r="T2561" t="s">
        <v>8322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 t="shared" si="117"/>
        <v>42069.951087962967</v>
      </c>
      <c r="K2562">
        <v>1423090174</v>
      </c>
      <c r="L2562" s="15">
        <f t="shared" si="11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119"/>
        <v>100.1</v>
      </c>
      <c r="S2562" t="s">
        <v>8341</v>
      </c>
      <c r="T2562" t="s">
        <v>8322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 t="shared" ref="J2563:J2626" si="120">(((I2563/60)/60)/24)+DATE(1970,1,1)</f>
        <v>42290.528807870374</v>
      </c>
      <c r="K2563">
        <v>1442148089</v>
      </c>
      <c r="L2563" s="15">
        <f t="shared" ref="L2563:L2626" si="12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si="119"/>
        <v>0</v>
      </c>
      <c r="S2563" t="s">
        <v>8317</v>
      </c>
      <c r="T2563" t="s">
        <v>8345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 t="shared" si="120"/>
        <v>42654.524756944447</v>
      </c>
      <c r="K2564">
        <v>1471005339</v>
      </c>
      <c r="L2564" s="15">
        <f t="shared" si="12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ref="Q2564:Q2627" si="122">(E2564/D2564)*100</f>
        <v>0.75</v>
      </c>
      <c r="S2564" t="s">
        <v>8317</v>
      </c>
      <c r="T2564" t="s">
        <v>8345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 t="shared" si="120"/>
        <v>42215.139479166668</v>
      </c>
      <c r="K2565">
        <v>1433042451</v>
      </c>
      <c r="L2565" s="15">
        <f t="shared" si="12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122"/>
        <v>0</v>
      </c>
      <c r="S2565" t="s">
        <v>8317</v>
      </c>
      <c r="T2565" t="s">
        <v>8345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 t="shared" si="120"/>
        <v>41852.040497685186</v>
      </c>
      <c r="K2566">
        <v>1404262699</v>
      </c>
      <c r="L2566" s="15">
        <f t="shared" si="12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122"/>
        <v>0</v>
      </c>
      <c r="S2566" t="s">
        <v>8317</v>
      </c>
      <c r="T2566" t="s">
        <v>8345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 t="shared" si="120"/>
        <v>42499.868055555555</v>
      </c>
      <c r="K2567">
        <v>1457710589</v>
      </c>
      <c r="L2567" s="15">
        <f t="shared" si="12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122"/>
        <v>1</v>
      </c>
      <c r="S2567" t="s">
        <v>8317</v>
      </c>
      <c r="T2567" t="s">
        <v>8345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 t="shared" si="120"/>
        <v>41872.980879629627</v>
      </c>
      <c r="K2568">
        <v>1406071948</v>
      </c>
      <c r="L2568" s="15">
        <f t="shared" si="12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122"/>
        <v>0</v>
      </c>
      <c r="S2568" t="s">
        <v>8317</v>
      </c>
      <c r="T2568" t="s">
        <v>8345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 t="shared" si="120"/>
        <v>42117.878912037035</v>
      </c>
      <c r="K2569">
        <v>1427231138</v>
      </c>
      <c r="L2569" s="15">
        <f t="shared" si="12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122"/>
        <v>0.26666666666666666</v>
      </c>
      <c r="S2569" t="s">
        <v>8317</v>
      </c>
      <c r="T2569" t="s">
        <v>8345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 t="shared" si="120"/>
        <v>42614.666597222225</v>
      </c>
      <c r="K2570">
        <v>1470153594</v>
      </c>
      <c r="L2570" s="15">
        <f t="shared" si="12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122"/>
        <v>0.5</v>
      </c>
      <c r="S2570" t="s">
        <v>8317</v>
      </c>
      <c r="T2570" t="s">
        <v>8345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 t="shared" si="120"/>
        <v>42264.105462962965</v>
      </c>
      <c r="K2571">
        <v>1439865112</v>
      </c>
      <c r="L2571" s="15">
        <f t="shared" si="12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122"/>
        <v>2.2307692307692308</v>
      </c>
      <c r="S2571" t="s">
        <v>8317</v>
      </c>
      <c r="T2571" t="s">
        <v>8345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 t="shared" si="120"/>
        <v>42774.903182870374</v>
      </c>
      <c r="K2572">
        <v>1483998035</v>
      </c>
      <c r="L2572" s="15">
        <f t="shared" si="12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122"/>
        <v>0.84285714285714297</v>
      </c>
      <c r="S2572" t="s">
        <v>8317</v>
      </c>
      <c r="T2572" t="s">
        <v>8345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 t="shared" si="120"/>
        <v>42509.341678240744</v>
      </c>
      <c r="K2573">
        <v>1458461521</v>
      </c>
      <c r="L2573" s="15">
        <f t="shared" si="12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122"/>
        <v>0.25</v>
      </c>
      <c r="S2573" t="s">
        <v>8317</v>
      </c>
      <c r="T2573" t="s">
        <v>8345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 t="shared" si="120"/>
        <v>42107.119409722218</v>
      </c>
      <c r="K2574">
        <v>1426301517</v>
      </c>
      <c r="L2574" s="15">
        <f t="shared" si="12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122"/>
        <v>0</v>
      </c>
      <c r="S2574" t="s">
        <v>8317</v>
      </c>
      <c r="T2574" t="s">
        <v>8345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 t="shared" si="120"/>
        <v>41874.592002314814</v>
      </c>
      <c r="K2575">
        <v>1404915149</v>
      </c>
      <c r="L2575" s="15">
        <f t="shared" si="12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122"/>
        <v>0</v>
      </c>
      <c r="S2575" t="s">
        <v>8317</v>
      </c>
      <c r="T2575" t="s">
        <v>8345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 t="shared" si="120"/>
        <v>42508.825752314813</v>
      </c>
      <c r="K2576">
        <v>1461786545</v>
      </c>
      <c r="L2576" s="15">
        <f t="shared" si="12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122"/>
        <v>0</v>
      </c>
      <c r="S2576" t="s">
        <v>8317</v>
      </c>
      <c r="T2576" t="s">
        <v>8345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 t="shared" si="120"/>
        <v>42016.108726851846</v>
      </c>
      <c r="K2577">
        <v>1418438194</v>
      </c>
      <c r="L2577" s="15">
        <f t="shared" si="12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122"/>
        <v>0</v>
      </c>
      <c r="S2577" t="s">
        <v>8317</v>
      </c>
      <c r="T2577" t="s">
        <v>8345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 t="shared" si="120"/>
        <v>42104.968136574069</v>
      </c>
      <c r="K2578">
        <v>1424823247</v>
      </c>
      <c r="L2578" s="15">
        <f t="shared" si="12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122"/>
        <v>0</v>
      </c>
      <c r="S2578" t="s">
        <v>8317</v>
      </c>
      <c r="T2578" t="s">
        <v>8345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 t="shared" si="120"/>
        <v>41855.820567129631</v>
      </c>
      <c r="K2579">
        <v>1405021297</v>
      </c>
      <c r="L2579" s="15">
        <f t="shared" si="12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122"/>
        <v>0</v>
      </c>
      <c r="S2579" t="s">
        <v>8317</v>
      </c>
      <c r="T2579" t="s">
        <v>8345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 t="shared" si="120"/>
        <v>42286.708333333328</v>
      </c>
      <c r="K2580">
        <v>1440203579</v>
      </c>
      <c r="L2580" s="15">
        <f t="shared" si="12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122"/>
        <v>0</v>
      </c>
      <c r="S2580" t="s">
        <v>8317</v>
      </c>
      <c r="T2580" t="s">
        <v>8345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 t="shared" si="120"/>
        <v>41897.829895833333</v>
      </c>
      <c r="K2581">
        <v>1405626903</v>
      </c>
      <c r="L2581" s="15">
        <f t="shared" si="12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122"/>
        <v>0.13849999999999998</v>
      </c>
      <c r="S2581" t="s">
        <v>8317</v>
      </c>
      <c r="T2581" t="s">
        <v>8345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 t="shared" si="120"/>
        <v>42140.125</v>
      </c>
      <c r="K2582">
        <v>1429170603</v>
      </c>
      <c r="L2582" s="15">
        <f t="shared" si="12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122"/>
        <v>0.6</v>
      </c>
      <c r="S2582" t="s">
        <v>8317</v>
      </c>
      <c r="T2582" t="s">
        <v>8345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 t="shared" si="120"/>
        <v>42324.670115740737</v>
      </c>
      <c r="K2583">
        <v>1445094298</v>
      </c>
      <c r="L2583" s="15">
        <f t="shared" si="12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122"/>
        <v>10.6</v>
      </c>
      <c r="S2583" t="s">
        <v>8317</v>
      </c>
      <c r="T2583" t="s">
        <v>8345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 t="shared" si="120"/>
        <v>42672.988819444443</v>
      </c>
      <c r="K2584">
        <v>1475192634</v>
      </c>
      <c r="L2584" s="15">
        <f t="shared" si="12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122"/>
        <v>1.1111111111111111E-3</v>
      </c>
      <c r="S2584" t="s">
        <v>8317</v>
      </c>
      <c r="T2584" t="s">
        <v>8345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 t="shared" si="120"/>
        <v>42079.727777777778</v>
      </c>
      <c r="K2585">
        <v>1421346480</v>
      </c>
      <c r="L2585" s="15">
        <f t="shared" si="12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122"/>
        <v>0.5</v>
      </c>
      <c r="S2585" t="s">
        <v>8317</v>
      </c>
      <c r="T2585" t="s">
        <v>8345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 t="shared" si="120"/>
        <v>42170.173252314817</v>
      </c>
      <c r="K2586">
        <v>1431749369</v>
      </c>
      <c r="L2586" s="15">
        <f t="shared" si="12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122"/>
        <v>0</v>
      </c>
      <c r="S2586" t="s">
        <v>8317</v>
      </c>
      <c r="T2586" t="s">
        <v>8345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 t="shared" si="120"/>
        <v>41825.963333333333</v>
      </c>
      <c r="K2587">
        <v>1402009632</v>
      </c>
      <c r="L2587" s="15">
        <f t="shared" si="12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122"/>
        <v>0.16666666666666669</v>
      </c>
      <c r="S2587" t="s">
        <v>8317</v>
      </c>
      <c r="T2587" t="s">
        <v>8345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 t="shared" si="120"/>
        <v>42363.330277777779</v>
      </c>
      <c r="K2588">
        <v>1448438136</v>
      </c>
      <c r="L2588" s="15">
        <f t="shared" si="12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122"/>
        <v>0.16666666666666669</v>
      </c>
      <c r="S2588" t="s">
        <v>8317</v>
      </c>
      <c r="T2588" t="s">
        <v>8345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 t="shared" si="120"/>
        <v>42368.675381944442</v>
      </c>
      <c r="K2589">
        <v>1448899953</v>
      </c>
      <c r="L2589" s="15">
        <f t="shared" si="12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122"/>
        <v>2.4340000000000002</v>
      </c>
      <c r="S2589" t="s">
        <v>8317</v>
      </c>
      <c r="T2589" t="s">
        <v>8345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 t="shared" si="120"/>
        <v>42094.551388888889</v>
      </c>
      <c r="K2590">
        <v>1423325626</v>
      </c>
      <c r="L2590" s="15">
        <f t="shared" si="12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122"/>
        <v>3.8833333333333329</v>
      </c>
      <c r="S2590" t="s">
        <v>8317</v>
      </c>
      <c r="T2590" t="s">
        <v>8345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 t="shared" si="120"/>
        <v>42452.494525462964</v>
      </c>
      <c r="K2591">
        <v>1456145527</v>
      </c>
      <c r="L2591" s="15">
        <f t="shared" si="12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122"/>
        <v>0.01</v>
      </c>
      <c r="S2591" t="s">
        <v>8317</v>
      </c>
      <c r="T2591" t="s">
        <v>8345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 t="shared" si="120"/>
        <v>42395.589085648149</v>
      </c>
      <c r="K2592">
        <v>1453212497</v>
      </c>
      <c r="L2592" s="15">
        <f t="shared" si="12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122"/>
        <v>0</v>
      </c>
      <c r="S2592" t="s">
        <v>8317</v>
      </c>
      <c r="T2592" t="s">
        <v>8345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 t="shared" si="120"/>
        <v>42442.864861111113</v>
      </c>
      <c r="K2593">
        <v>1452721524</v>
      </c>
      <c r="L2593" s="15">
        <f t="shared" si="12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122"/>
        <v>1.7333333333333332</v>
      </c>
      <c r="S2593" t="s">
        <v>8317</v>
      </c>
      <c r="T2593" t="s">
        <v>8345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 t="shared" si="120"/>
        <v>41917.801168981481</v>
      </c>
      <c r="K2594">
        <v>1409944421</v>
      </c>
      <c r="L2594" s="15">
        <f t="shared" si="12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122"/>
        <v>0.16666666666666669</v>
      </c>
      <c r="S2594" t="s">
        <v>8317</v>
      </c>
      <c r="T2594" t="s">
        <v>8345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 t="shared" si="120"/>
        <v>42119.84520833334</v>
      </c>
      <c r="K2595">
        <v>1427401026</v>
      </c>
      <c r="L2595" s="15">
        <f t="shared" si="12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122"/>
        <v>0</v>
      </c>
      <c r="S2595" t="s">
        <v>8317</v>
      </c>
      <c r="T2595" t="s">
        <v>8345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 t="shared" si="120"/>
        <v>41858.967916666668</v>
      </c>
      <c r="K2596">
        <v>1404861228</v>
      </c>
      <c r="L2596" s="15">
        <f t="shared" si="12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122"/>
        <v>1.25E-3</v>
      </c>
      <c r="S2596" t="s">
        <v>8317</v>
      </c>
      <c r="T2596" t="s">
        <v>8345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 t="shared" si="120"/>
        <v>42790.244212962964</v>
      </c>
      <c r="K2597">
        <v>1485323500</v>
      </c>
      <c r="L2597" s="15">
        <f t="shared" si="12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122"/>
        <v>12.166666666666668</v>
      </c>
      <c r="S2597" t="s">
        <v>8317</v>
      </c>
      <c r="T2597" t="s">
        <v>8345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 t="shared" si="120"/>
        <v>41858.664456018516</v>
      </c>
      <c r="K2598">
        <v>1404835009</v>
      </c>
      <c r="L2598" s="15">
        <f t="shared" si="12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122"/>
        <v>23.588571428571427</v>
      </c>
      <c r="S2598" t="s">
        <v>8317</v>
      </c>
      <c r="T2598" t="s">
        <v>8345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 t="shared" si="120"/>
        <v>42540.341631944444</v>
      </c>
      <c r="K2599">
        <v>1463731917</v>
      </c>
      <c r="L2599" s="15">
        <f t="shared" si="12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122"/>
        <v>5.6666666666666661</v>
      </c>
      <c r="S2599" t="s">
        <v>8317</v>
      </c>
      <c r="T2599" t="s">
        <v>8345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 t="shared" si="120"/>
        <v>42270.840289351851</v>
      </c>
      <c r="K2600">
        <v>1440447001</v>
      </c>
      <c r="L2600" s="15">
        <f t="shared" si="12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122"/>
        <v>39</v>
      </c>
      <c r="S2600" t="s">
        <v>8317</v>
      </c>
      <c r="T2600" t="s">
        <v>8345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 t="shared" si="120"/>
        <v>41854.754016203704</v>
      </c>
      <c r="K2601">
        <v>1403201147</v>
      </c>
      <c r="L2601" s="15">
        <f t="shared" si="12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122"/>
        <v>0.99546510341776351</v>
      </c>
      <c r="S2601" t="s">
        <v>8317</v>
      </c>
      <c r="T2601" t="s">
        <v>8345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 t="shared" si="120"/>
        <v>42454.858796296292</v>
      </c>
      <c r="K2602">
        <v>1453757800</v>
      </c>
      <c r="L2602" s="15">
        <f t="shared" si="12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122"/>
        <v>6.9320000000000004</v>
      </c>
      <c r="S2602" t="s">
        <v>8317</v>
      </c>
      <c r="T2602" t="s">
        <v>8345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 t="shared" si="120"/>
        <v>41165.165972222225</v>
      </c>
      <c r="K2603">
        <v>1346276349</v>
      </c>
      <c r="L2603" s="15">
        <f t="shared" si="12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122"/>
        <v>661.4</v>
      </c>
      <c r="S2603" t="s">
        <v>8335</v>
      </c>
      <c r="T2603" t="s">
        <v>8358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 t="shared" si="120"/>
        <v>41955.888888888891</v>
      </c>
      <c r="K2604">
        <v>1412358968</v>
      </c>
      <c r="L2604" s="15">
        <f t="shared" si="12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122"/>
        <v>326.0916666666667</v>
      </c>
      <c r="S2604" t="s">
        <v>8335</v>
      </c>
      <c r="T2604" t="s">
        <v>8358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 t="shared" si="120"/>
        <v>41631.912662037037</v>
      </c>
      <c r="K2605">
        <v>1386626054</v>
      </c>
      <c r="L2605" s="15">
        <f t="shared" si="12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122"/>
        <v>101.48571428571429</v>
      </c>
      <c r="S2605" t="s">
        <v>8335</v>
      </c>
      <c r="T2605" t="s">
        <v>8358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 t="shared" si="120"/>
        <v>41028.051192129627</v>
      </c>
      <c r="K2606">
        <v>1333070023</v>
      </c>
      <c r="L2606" s="15">
        <f t="shared" si="12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122"/>
        <v>104.21799999999999</v>
      </c>
      <c r="S2606" t="s">
        <v>8335</v>
      </c>
      <c r="T2606" t="s">
        <v>8358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 t="shared" si="120"/>
        <v>42538.541550925926</v>
      </c>
      <c r="K2607">
        <v>1463576390</v>
      </c>
      <c r="L2607" s="15">
        <f t="shared" si="12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122"/>
        <v>107.42157000000002</v>
      </c>
      <c r="S2607" t="s">
        <v>8335</v>
      </c>
      <c r="T2607" t="s">
        <v>8358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 t="shared" si="120"/>
        <v>41758.712754629632</v>
      </c>
      <c r="K2608">
        <v>1396026382</v>
      </c>
      <c r="L2608" s="15">
        <f t="shared" si="12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122"/>
        <v>110.05454545454545</v>
      </c>
      <c r="S2608" t="s">
        <v>8335</v>
      </c>
      <c r="T2608" t="s">
        <v>8358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 t="shared" si="120"/>
        <v>42228.083333333328</v>
      </c>
      <c r="K2609">
        <v>1435611572</v>
      </c>
      <c r="L2609" s="15">
        <f t="shared" si="12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122"/>
        <v>407.7</v>
      </c>
      <c r="S2609" t="s">
        <v>8335</v>
      </c>
      <c r="T2609" t="s">
        <v>8358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 t="shared" si="120"/>
        <v>42809</v>
      </c>
      <c r="K2610">
        <v>1485976468</v>
      </c>
      <c r="L2610" s="15">
        <f t="shared" si="12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122"/>
        <v>223.92500000000001</v>
      </c>
      <c r="S2610" t="s">
        <v>8335</v>
      </c>
      <c r="T2610" t="s">
        <v>8358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 t="shared" si="120"/>
        <v>41105.237858796296</v>
      </c>
      <c r="K2611">
        <v>1339738951</v>
      </c>
      <c r="L2611" s="15">
        <f t="shared" si="12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122"/>
        <v>303.80111428571428</v>
      </c>
      <c r="S2611" t="s">
        <v>8335</v>
      </c>
      <c r="T2611" t="s">
        <v>8358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 t="shared" si="120"/>
        <v>42604.290972222225</v>
      </c>
      <c r="K2612">
        <v>1468444125</v>
      </c>
      <c r="L2612" s="15">
        <f t="shared" si="12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122"/>
        <v>141.3251043268175</v>
      </c>
      <c r="S2612" t="s">
        <v>8335</v>
      </c>
      <c r="T2612" t="s">
        <v>8358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 t="shared" si="120"/>
        <v>42737.957638888889</v>
      </c>
      <c r="K2613">
        <v>1480493014</v>
      </c>
      <c r="L2613" s="15">
        <f t="shared" si="12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122"/>
        <v>2790.6363636363635</v>
      </c>
      <c r="S2613" t="s">
        <v>8335</v>
      </c>
      <c r="T2613" t="s">
        <v>8358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 t="shared" si="120"/>
        <v>42013.143171296295</v>
      </c>
      <c r="K2614">
        <v>1418095570</v>
      </c>
      <c r="L2614" s="15">
        <f t="shared" si="12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122"/>
        <v>171.76130000000001</v>
      </c>
      <c r="S2614" t="s">
        <v>8335</v>
      </c>
      <c r="T2614" t="s">
        <v>8358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 t="shared" si="120"/>
        <v>41173.81821759259</v>
      </c>
      <c r="K2615">
        <v>1345664294</v>
      </c>
      <c r="L2615" s="15">
        <f t="shared" si="12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122"/>
        <v>101.01333333333334</v>
      </c>
      <c r="S2615" t="s">
        <v>8335</v>
      </c>
      <c r="T2615" t="s">
        <v>8358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 t="shared" si="120"/>
        <v>41759.208333333336</v>
      </c>
      <c r="K2616">
        <v>1396371612</v>
      </c>
      <c r="L2616" s="15">
        <f t="shared" si="12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122"/>
        <v>102</v>
      </c>
      <c r="S2616" t="s">
        <v>8335</v>
      </c>
      <c r="T2616" t="s">
        <v>8358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 t="shared" si="120"/>
        <v>42490.5</v>
      </c>
      <c r="K2617">
        <v>1458820564</v>
      </c>
      <c r="L2617" s="15">
        <f t="shared" si="12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122"/>
        <v>169.76511744127936</v>
      </c>
      <c r="S2617" t="s">
        <v>8335</v>
      </c>
      <c r="T2617" t="s">
        <v>8358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 t="shared" si="120"/>
        <v>42241.99454861111</v>
      </c>
      <c r="K2618">
        <v>1437954729</v>
      </c>
      <c r="L2618" s="15">
        <f t="shared" si="12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122"/>
        <v>114.53400000000001</v>
      </c>
      <c r="S2618" t="s">
        <v>8335</v>
      </c>
      <c r="T2618" t="s">
        <v>8358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 t="shared" si="120"/>
        <v>41932.874432870369</v>
      </c>
      <c r="K2619">
        <v>1411246751</v>
      </c>
      <c r="L2619" s="15">
        <f t="shared" si="12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122"/>
        <v>877.6</v>
      </c>
      <c r="S2619" t="s">
        <v>8335</v>
      </c>
      <c r="T2619" t="s">
        <v>8358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 t="shared" si="120"/>
        <v>42339.834039351852</v>
      </c>
      <c r="K2620">
        <v>1443812461</v>
      </c>
      <c r="L2620" s="15">
        <f t="shared" si="12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122"/>
        <v>105.38666666666667</v>
      </c>
      <c r="S2620" t="s">
        <v>8335</v>
      </c>
      <c r="T2620" t="s">
        <v>8358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 t="shared" si="120"/>
        <v>42300.458333333328</v>
      </c>
      <c r="K2621">
        <v>1443302004</v>
      </c>
      <c r="L2621" s="15">
        <f t="shared" si="12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122"/>
        <v>188.39999999999998</v>
      </c>
      <c r="S2621" t="s">
        <v>8335</v>
      </c>
      <c r="T2621" t="s">
        <v>8358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 t="shared" si="120"/>
        <v>42288.041666666672</v>
      </c>
      <c r="K2622">
        <v>1441339242</v>
      </c>
      <c r="L2622" s="15">
        <f t="shared" si="12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122"/>
        <v>143.65230769230772</v>
      </c>
      <c r="S2622" t="s">
        <v>8335</v>
      </c>
      <c r="T2622" t="s">
        <v>8358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 t="shared" si="120"/>
        <v>42145.74754629629</v>
      </c>
      <c r="K2623">
        <v>1429638988</v>
      </c>
      <c r="L2623" s="15">
        <f t="shared" si="12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122"/>
        <v>145.88</v>
      </c>
      <c r="S2623" t="s">
        <v>8335</v>
      </c>
      <c r="T2623" t="s">
        <v>8358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 t="shared" si="120"/>
        <v>42734.74324074074</v>
      </c>
      <c r="K2624">
        <v>1479232216</v>
      </c>
      <c r="L2624" s="15">
        <f t="shared" si="12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122"/>
        <v>131.184</v>
      </c>
      <c r="S2624" t="s">
        <v>8335</v>
      </c>
      <c r="T2624" t="s">
        <v>8358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 t="shared" si="120"/>
        <v>42706.256550925929</v>
      </c>
      <c r="K2625">
        <v>1479449366</v>
      </c>
      <c r="L2625" s="15">
        <f t="shared" si="12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122"/>
        <v>113.99999999999999</v>
      </c>
      <c r="S2625" t="s">
        <v>8335</v>
      </c>
      <c r="T2625" t="s">
        <v>8358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 t="shared" si="120"/>
        <v>41165.42155092593</v>
      </c>
      <c r="K2626">
        <v>1345716422</v>
      </c>
      <c r="L2626" s="15">
        <f t="shared" si="12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122"/>
        <v>1379.4206249999997</v>
      </c>
      <c r="S2626" t="s">
        <v>8335</v>
      </c>
      <c r="T2626" t="s">
        <v>8358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 t="shared" ref="J2627:J2690" si="123">(((I2627/60)/60)/24)+DATE(1970,1,1)</f>
        <v>42683.851944444439</v>
      </c>
      <c r="K2627">
        <v>1476559608</v>
      </c>
      <c r="L2627" s="15">
        <f t="shared" ref="L2627:L2690" si="12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si="122"/>
        <v>956</v>
      </c>
      <c r="S2627" t="s">
        <v>8335</v>
      </c>
      <c r="T2627" t="s">
        <v>8358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 t="shared" si="123"/>
        <v>42158.628113425926</v>
      </c>
      <c r="K2628">
        <v>1430751869</v>
      </c>
      <c r="L2628" s="15">
        <f t="shared" si="12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ref="Q2628:Q2691" si="125">(E2628/D2628)*100</f>
        <v>112.00000000000001</v>
      </c>
      <c r="S2628" t="s">
        <v>8335</v>
      </c>
      <c r="T2628" t="s">
        <v>8358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 t="shared" si="123"/>
        <v>42334.871076388896</v>
      </c>
      <c r="K2629">
        <v>1445975661</v>
      </c>
      <c r="L2629" s="15">
        <f t="shared" si="12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125"/>
        <v>646.66666666666663</v>
      </c>
      <c r="S2629" t="s">
        <v>8335</v>
      </c>
      <c r="T2629" t="s">
        <v>8358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 t="shared" si="123"/>
        <v>41973.966053240743</v>
      </c>
      <c r="K2630">
        <v>1415661067</v>
      </c>
      <c r="L2630" s="15">
        <f t="shared" si="12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125"/>
        <v>110.36948748510132</v>
      </c>
      <c r="S2630" t="s">
        <v>8335</v>
      </c>
      <c r="T2630" t="s">
        <v>8358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 t="shared" si="123"/>
        <v>42138.538449074069</v>
      </c>
      <c r="K2631">
        <v>1429016122</v>
      </c>
      <c r="L2631" s="15">
        <f t="shared" si="12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125"/>
        <v>127.74000000000001</v>
      </c>
      <c r="S2631" t="s">
        <v>8335</v>
      </c>
      <c r="T2631" t="s">
        <v>8358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 t="shared" si="123"/>
        <v>42551.416666666672</v>
      </c>
      <c r="K2632">
        <v>1464921112</v>
      </c>
      <c r="L2632" s="15">
        <f t="shared" si="12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125"/>
        <v>157.9</v>
      </c>
      <c r="S2632" t="s">
        <v>8335</v>
      </c>
      <c r="T2632" t="s">
        <v>8358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 t="shared" si="123"/>
        <v>42246.169293981482</v>
      </c>
      <c r="K2633">
        <v>1438488227</v>
      </c>
      <c r="L2633" s="15">
        <f t="shared" si="12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125"/>
        <v>114.66525000000001</v>
      </c>
      <c r="S2633" t="s">
        <v>8335</v>
      </c>
      <c r="T2633" t="s">
        <v>8358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 t="shared" si="123"/>
        <v>42519.061793981484</v>
      </c>
      <c r="K2634">
        <v>1462325339</v>
      </c>
      <c r="L2634" s="15">
        <f t="shared" si="12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125"/>
        <v>137.00934579439252</v>
      </c>
      <c r="S2634" t="s">
        <v>8335</v>
      </c>
      <c r="T2634" t="s">
        <v>8358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 t="shared" si="123"/>
        <v>41697.958333333336</v>
      </c>
      <c r="K2635">
        <v>1390938332</v>
      </c>
      <c r="L2635" s="15">
        <f t="shared" si="12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125"/>
        <v>354.62</v>
      </c>
      <c r="S2635" t="s">
        <v>8335</v>
      </c>
      <c r="T2635" t="s">
        <v>8358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 t="shared" si="123"/>
        <v>42642.656493055561</v>
      </c>
      <c r="K2636">
        <v>1472571921</v>
      </c>
      <c r="L2636" s="15">
        <f t="shared" si="12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125"/>
        <v>106.02150537634409</v>
      </c>
      <c r="S2636" t="s">
        <v>8335</v>
      </c>
      <c r="T2636" t="s">
        <v>8358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 t="shared" si="123"/>
        <v>42072.909270833334</v>
      </c>
      <c r="K2637">
        <v>1422917361</v>
      </c>
      <c r="L2637" s="15">
        <f t="shared" si="12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125"/>
        <v>100</v>
      </c>
      <c r="S2637" t="s">
        <v>8335</v>
      </c>
      <c r="T2637" t="s">
        <v>8358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 t="shared" si="123"/>
        <v>42659.041666666672</v>
      </c>
      <c r="K2638">
        <v>1474641914</v>
      </c>
      <c r="L2638" s="15">
        <f t="shared" si="12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125"/>
        <v>187.3</v>
      </c>
      <c r="S2638" t="s">
        <v>8335</v>
      </c>
      <c r="T2638" t="s">
        <v>8358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 t="shared" si="123"/>
        <v>42655.549479166672</v>
      </c>
      <c r="K2639">
        <v>1474895475</v>
      </c>
      <c r="L2639" s="15">
        <f t="shared" si="12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125"/>
        <v>166.2</v>
      </c>
      <c r="S2639" t="s">
        <v>8335</v>
      </c>
      <c r="T2639" t="s">
        <v>8358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 t="shared" si="123"/>
        <v>42019.913136574076</v>
      </c>
      <c r="K2640">
        <v>1418766895</v>
      </c>
      <c r="L2640" s="15">
        <f t="shared" si="12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125"/>
        <v>101.72910662824208</v>
      </c>
      <c r="S2640" t="s">
        <v>8335</v>
      </c>
      <c r="T2640" t="s">
        <v>8358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 t="shared" si="123"/>
        <v>42054.86513888889</v>
      </c>
      <c r="K2641">
        <v>1421786748</v>
      </c>
      <c r="L2641" s="15">
        <f t="shared" si="12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125"/>
        <v>164</v>
      </c>
      <c r="S2641" t="s">
        <v>8335</v>
      </c>
      <c r="T2641" t="s">
        <v>8358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 t="shared" si="123"/>
        <v>42163.160578703704</v>
      </c>
      <c r="K2642">
        <v>1428551474</v>
      </c>
      <c r="L2642" s="15">
        <f t="shared" si="12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125"/>
        <v>105.66666666666666</v>
      </c>
      <c r="S2642" t="s">
        <v>8335</v>
      </c>
      <c r="T2642" t="s">
        <v>8358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 t="shared" si="123"/>
        <v>41897.839583333334</v>
      </c>
      <c r="K2643">
        <v>1409341863</v>
      </c>
      <c r="L2643" s="15">
        <f t="shared" si="12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125"/>
        <v>1</v>
      </c>
      <c r="S2643" t="s">
        <v>8335</v>
      </c>
      <c r="T2643" t="s">
        <v>8358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 t="shared" si="123"/>
        <v>42566.289583333331</v>
      </c>
      <c r="K2644">
        <v>1465970108</v>
      </c>
      <c r="L2644" s="15">
        <f t="shared" si="12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125"/>
        <v>0</v>
      </c>
      <c r="S2644" t="s">
        <v>8335</v>
      </c>
      <c r="T2644" t="s">
        <v>8358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 t="shared" si="123"/>
        <v>42725.332638888889</v>
      </c>
      <c r="K2645">
        <v>1479218315</v>
      </c>
      <c r="L2645" s="15">
        <f t="shared" si="12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125"/>
        <v>33.559730999999999</v>
      </c>
      <c r="S2645" t="s">
        <v>8335</v>
      </c>
      <c r="T2645" t="s">
        <v>8358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 t="shared" si="123"/>
        <v>42804.792071759264</v>
      </c>
      <c r="K2646">
        <v>1486580435</v>
      </c>
      <c r="L2646" s="15">
        <f t="shared" si="12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125"/>
        <v>2.0529999999999999</v>
      </c>
      <c r="S2646" t="s">
        <v>8335</v>
      </c>
      <c r="T2646" t="s">
        <v>8358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 t="shared" si="123"/>
        <v>41951.884293981479</v>
      </c>
      <c r="K2647">
        <v>1412885603</v>
      </c>
      <c r="L2647" s="15">
        <f t="shared" si="12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125"/>
        <v>10.5</v>
      </c>
      <c r="S2647" t="s">
        <v>8335</v>
      </c>
      <c r="T2647" t="s">
        <v>8358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 t="shared" si="123"/>
        <v>42256.313298611116</v>
      </c>
      <c r="K2648">
        <v>1439191869</v>
      </c>
      <c r="L2648" s="15">
        <f t="shared" si="12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125"/>
        <v>8.4172840000000004</v>
      </c>
      <c r="S2648" t="s">
        <v>8335</v>
      </c>
      <c r="T2648" t="s">
        <v>8358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 t="shared" si="123"/>
        <v>42230.261793981481</v>
      </c>
      <c r="K2649">
        <v>1436941019</v>
      </c>
      <c r="L2649" s="15">
        <f t="shared" si="12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125"/>
        <v>1.44</v>
      </c>
      <c r="S2649" t="s">
        <v>8335</v>
      </c>
      <c r="T2649" t="s">
        <v>8358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 t="shared" si="123"/>
        <v>42438.714814814812</v>
      </c>
      <c r="K2650">
        <v>1454951360</v>
      </c>
      <c r="L2650" s="15">
        <f t="shared" si="12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125"/>
        <v>0.88333333333333341</v>
      </c>
      <c r="S2650" t="s">
        <v>8335</v>
      </c>
      <c r="T2650" t="s">
        <v>8358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 t="shared" si="123"/>
        <v>42401.99700231482</v>
      </c>
      <c r="K2651">
        <v>1449186941</v>
      </c>
      <c r="L2651" s="15">
        <f t="shared" si="12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125"/>
        <v>9.920000000000001E-2</v>
      </c>
      <c r="S2651" t="s">
        <v>8335</v>
      </c>
      <c r="T2651" t="s">
        <v>8358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 t="shared" si="123"/>
        <v>42725.624340277776</v>
      </c>
      <c r="K2652">
        <v>1479740343</v>
      </c>
      <c r="L2652" s="15">
        <f t="shared" si="12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125"/>
        <v>0.59666666666666668</v>
      </c>
      <c r="S2652" t="s">
        <v>8335</v>
      </c>
      <c r="T2652" t="s">
        <v>8358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 t="shared" si="123"/>
        <v>42355.805659722217</v>
      </c>
      <c r="K2653">
        <v>1447960809</v>
      </c>
      <c r="L2653" s="15">
        <f t="shared" si="12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125"/>
        <v>1.8689285714285715</v>
      </c>
      <c r="S2653" t="s">
        <v>8335</v>
      </c>
      <c r="T2653" t="s">
        <v>8358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 t="shared" si="123"/>
        <v>41983.158854166672</v>
      </c>
      <c r="K2654">
        <v>1415591325</v>
      </c>
      <c r="L2654" s="15">
        <f t="shared" si="12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125"/>
        <v>0.88500000000000001</v>
      </c>
      <c r="S2654" t="s">
        <v>8335</v>
      </c>
      <c r="T2654" t="s">
        <v>8358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 t="shared" si="123"/>
        <v>41803.166666666664</v>
      </c>
      <c r="K2655">
        <v>1399909127</v>
      </c>
      <c r="L2655" s="15">
        <f t="shared" si="12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125"/>
        <v>11.52156862745098</v>
      </c>
      <c r="S2655" t="s">
        <v>8335</v>
      </c>
      <c r="T2655" t="s">
        <v>8358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 t="shared" si="123"/>
        <v>42115.559328703705</v>
      </c>
      <c r="K2656">
        <v>1424442326</v>
      </c>
      <c r="L2656" s="15">
        <f t="shared" si="12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125"/>
        <v>5.1000000000000004E-2</v>
      </c>
      <c r="S2656" t="s">
        <v>8335</v>
      </c>
      <c r="T2656" t="s">
        <v>8358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 t="shared" si="123"/>
        <v>42409.833333333328</v>
      </c>
      <c r="K2657">
        <v>1452631647</v>
      </c>
      <c r="L2657" s="15">
        <f t="shared" si="12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125"/>
        <v>21.033333333333335</v>
      </c>
      <c r="S2657" t="s">
        <v>8335</v>
      </c>
      <c r="T2657" t="s">
        <v>8358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 t="shared" si="123"/>
        <v>42806.791666666672</v>
      </c>
      <c r="K2658">
        <v>1485966688</v>
      </c>
      <c r="L2658" s="15">
        <f t="shared" si="12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125"/>
        <v>11.436666666666667</v>
      </c>
      <c r="S2658" t="s">
        <v>8335</v>
      </c>
      <c r="T2658" t="s">
        <v>8358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 t="shared" si="123"/>
        <v>42585.0625</v>
      </c>
      <c r="K2659">
        <v>1467325053</v>
      </c>
      <c r="L2659" s="15">
        <f t="shared" si="12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125"/>
        <v>18.737933333333334</v>
      </c>
      <c r="S2659" t="s">
        <v>8335</v>
      </c>
      <c r="T2659" t="s">
        <v>8358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 t="shared" si="123"/>
        <v>42581.884189814817</v>
      </c>
      <c r="K2660">
        <v>1467321194</v>
      </c>
      <c r="L2660" s="15">
        <f t="shared" si="12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125"/>
        <v>9.285714285714286E-2</v>
      </c>
      <c r="S2660" t="s">
        <v>8335</v>
      </c>
      <c r="T2660" t="s">
        <v>8358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 t="shared" si="123"/>
        <v>42112.069560185191</v>
      </c>
      <c r="K2661">
        <v>1426729210</v>
      </c>
      <c r="L2661" s="15">
        <f t="shared" si="12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125"/>
        <v>2.7204081632653061</v>
      </c>
      <c r="S2661" t="s">
        <v>8335</v>
      </c>
      <c r="T2661" t="s">
        <v>8358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 t="shared" si="123"/>
        <v>42332.754837962959</v>
      </c>
      <c r="K2662">
        <v>1443200818</v>
      </c>
      <c r="L2662" s="15">
        <f t="shared" si="12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125"/>
        <v>9.5000000000000001E-2</v>
      </c>
      <c r="S2662" t="s">
        <v>8335</v>
      </c>
      <c r="T2662" t="s">
        <v>8358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 t="shared" si="123"/>
        <v>41572.958449074074</v>
      </c>
      <c r="K2663">
        <v>1380150010</v>
      </c>
      <c r="L2663" s="15">
        <f t="shared" si="12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125"/>
        <v>102.89999999999999</v>
      </c>
      <c r="S2663" t="s">
        <v>8335</v>
      </c>
      <c r="T2663" t="s">
        <v>8359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 t="shared" si="123"/>
        <v>42237.746678240743</v>
      </c>
      <c r="K2664">
        <v>1437587713</v>
      </c>
      <c r="L2664" s="15">
        <f t="shared" si="12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125"/>
        <v>106.80000000000001</v>
      </c>
      <c r="S2664" t="s">
        <v>8335</v>
      </c>
      <c r="T2664" t="s">
        <v>8359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 t="shared" si="123"/>
        <v>42251.625</v>
      </c>
      <c r="K2665">
        <v>1438873007</v>
      </c>
      <c r="L2665" s="15">
        <f t="shared" si="12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125"/>
        <v>104.59625</v>
      </c>
      <c r="S2665" t="s">
        <v>8335</v>
      </c>
      <c r="T2665" t="s">
        <v>8359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 t="shared" si="123"/>
        <v>42347.290972222225</v>
      </c>
      <c r="K2666">
        <v>1446683797</v>
      </c>
      <c r="L2666" s="15">
        <f t="shared" si="12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125"/>
        <v>103.42857142857143</v>
      </c>
      <c r="S2666" t="s">
        <v>8335</v>
      </c>
      <c r="T2666" t="s">
        <v>8359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 t="shared" si="123"/>
        <v>42128.895532407405</v>
      </c>
      <c r="K2667">
        <v>1426886974</v>
      </c>
      <c r="L2667" s="15">
        <f t="shared" si="12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125"/>
        <v>123.14285714285715</v>
      </c>
      <c r="S2667" t="s">
        <v>8335</v>
      </c>
      <c r="T2667" t="s">
        <v>8359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 t="shared" si="123"/>
        <v>42272.875</v>
      </c>
      <c r="K2668">
        <v>1440008439</v>
      </c>
      <c r="L2668" s="15">
        <f t="shared" si="12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125"/>
        <v>159.29509999999999</v>
      </c>
      <c r="S2668" t="s">
        <v>8335</v>
      </c>
      <c r="T2668" t="s">
        <v>8359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 t="shared" si="123"/>
        <v>42410.926111111112</v>
      </c>
      <c r="K2669">
        <v>1452550416</v>
      </c>
      <c r="L2669" s="15">
        <f t="shared" si="12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125"/>
        <v>110.66666666666667</v>
      </c>
      <c r="S2669" t="s">
        <v>8335</v>
      </c>
      <c r="T2669" t="s">
        <v>8359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 t="shared" si="123"/>
        <v>42317.60555555555</v>
      </c>
      <c r="K2670">
        <v>1443449265</v>
      </c>
      <c r="L2670" s="15">
        <f t="shared" si="12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125"/>
        <v>170.70000000000002</v>
      </c>
      <c r="S2670" t="s">
        <v>8335</v>
      </c>
      <c r="T2670" t="s">
        <v>8359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 t="shared" si="123"/>
        <v>42379.035833333335</v>
      </c>
      <c r="K2671">
        <v>1447203096</v>
      </c>
      <c r="L2671" s="15">
        <f t="shared" si="12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125"/>
        <v>125.125</v>
      </c>
      <c r="S2671" t="s">
        <v>8335</v>
      </c>
      <c r="T2671" t="s">
        <v>8359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 t="shared" si="123"/>
        <v>41849.020601851851</v>
      </c>
      <c r="K2672">
        <v>1404174580</v>
      </c>
      <c r="L2672" s="15">
        <f t="shared" si="12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125"/>
        <v>6.4158609339642041</v>
      </c>
      <c r="S2672" t="s">
        <v>8335</v>
      </c>
      <c r="T2672" t="s">
        <v>8359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 t="shared" si="123"/>
        <v>41992.818055555559</v>
      </c>
      <c r="K2673">
        <v>1416419916</v>
      </c>
      <c r="L2673" s="15">
        <f t="shared" si="12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125"/>
        <v>11.343999999999999</v>
      </c>
      <c r="S2673" t="s">
        <v>8335</v>
      </c>
      <c r="T2673" t="s">
        <v>8359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 t="shared" si="123"/>
        <v>42366.25</v>
      </c>
      <c r="K2674">
        <v>1449436390</v>
      </c>
      <c r="L2674" s="15">
        <f t="shared" si="12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125"/>
        <v>33.19</v>
      </c>
      <c r="S2674" t="s">
        <v>8335</v>
      </c>
      <c r="T2674" t="s">
        <v>8359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 t="shared" si="123"/>
        <v>41941.947916666664</v>
      </c>
      <c r="K2675">
        <v>1412081999</v>
      </c>
      <c r="L2675" s="15">
        <f t="shared" si="12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125"/>
        <v>27.58</v>
      </c>
      <c r="S2675" t="s">
        <v>8335</v>
      </c>
      <c r="T2675" t="s">
        <v>8359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 t="shared" si="123"/>
        <v>42556.207638888889</v>
      </c>
      <c r="K2676">
        <v>1465398670</v>
      </c>
      <c r="L2676" s="15">
        <f t="shared" si="12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125"/>
        <v>62.839999999999996</v>
      </c>
      <c r="S2676" t="s">
        <v>8335</v>
      </c>
      <c r="T2676" t="s">
        <v>8359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 t="shared" si="123"/>
        <v>41953.899178240739</v>
      </c>
      <c r="K2677">
        <v>1413059689</v>
      </c>
      <c r="L2677" s="15">
        <f t="shared" si="12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125"/>
        <v>7.5880000000000001</v>
      </c>
      <c r="S2677" t="s">
        <v>8335</v>
      </c>
      <c r="T2677" t="s">
        <v>8359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 t="shared" si="123"/>
        <v>42512.624699074076</v>
      </c>
      <c r="K2678">
        <v>1461337174</v>
      </c>
      <c r="L2678" s="15">
        <f t="shared" si="12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125"/>
        <v>50.38095238095238</v>
      </c>
      <c r="S2678" t="s">
        <v>8335</v>
      </c>
      <c r="T2678" t="s">
        <v>8359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 t="shared" si="123"/>
        <v>41823.029432870368</v>
      </c>
      <c r="K2679">
        <v>1401756143</v>
      </c>
      <c r="L2679" s="15">
        <f t="shared" si="12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125"/>
        <v>17.512820512820511</v>
      </c>
      <c r="S2679" t="s">
        <v>8335</v>
      </c>
      <c r="T2679" t="s">
        <v>8359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 t="shared" si="123"/>
        <v>42271.798206018517</v>
      </c>
      <c r="K2680">
        <v>1440529765</v>
      </c>
      <c r="L2680" s="15">
        <f t="shared" si="12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125"/>
        <v>1.375E-2</v>
      </c>
      <c r="S2680" t="s">
        <v>8335</v>
      </c>
      <c r="T2680" t="s">
        <v>8359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 t="shared" si="123"/>
        <v>42063.001087962963</v>
      </c>
      <c r="K2681">
        <v>1422489694</v>
      </c>
      <c r="L2681" s="15">
        <f t="shared" si="12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125"/>
        <v>0.33</v>
      </c>
      <c r="S2681" t="s">
        <v>8335</v>
      </c>
      <c r="T2681" t="s">
        <v>8359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 t="shared" si="123"/>
        <v>42466.170034722221</v>
      </c>
      <c r="K2682">
        <v>1457327091</v>
      </c>
      <c r="L2682" s="15">
        <f t="shared" si="12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125"/>
        <v>0.86250000000000004</v>
      </c>
      <c r="S2682" t="s">
        <v>8335</v>
      </c>
      <c r="T2682" t="s">
        <v>8359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 t="shared" si="123"/>
        <v>41830.895254629628</v>
      </c>
      <c r="K2683">
        <v>1402867750</v>
      </c>
      <c r="L2683" s="15">
        <f t="shared" si="12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125"/>
        <v>0.6875</v>
      </c>
      <c r="S2683" t="s">
        <v>8317</v>
      </c>
      <c r="T2683" t="s">
        <v>8345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 t="shared" si="123"/>
        <v>41965.249305555553</v>
      </c>
      <c r="K2684">
        <v>1413838540</v>
      </c>
      <c r="L2684" s="15">
        <f t="shared" si="12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125"/>
        <v>28.299999999999997</v>
      </c>
      <c r="S2684" t="s">
        <v>8317</v>
      </c>
      <c r="T2684" t="s">
        <v>8345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 t="shared" si="123"/>
        <v>42064.75509259259</v>
      </c>
      <c r="K2685">
        <v>1422641240</v>
      </c>
      <c r="L2685" s="15">
        <f t="shared" si="12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125"/>
        <v>0.24</v>
      </c>
      <c r="S2685" t="s">
        <v>8317</v>
      </c>
      <c r="T2685" t="s">
        <v>8345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 t="shared" si="123"/>
        <v>41860.914641203701</v>
      </c>
      <c r="K2686">
        <v>1404165425</v>
      </c>
      <c r="L2686" s="15">
        <f t="shared" si="12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125"/>
        <v>1.1428571428571428</v>
      </c>
      <c r="S2686" t="s">
        <v>8317</v>
      </c>
      <c r="T2686" t="s">
        <v>8345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 t="shared" si="123"/>
        <v>42121.654282407413</v>
      </c>
      <c r="K2687">
        <v>1424968930</v>
      </c>
      <c r="L2687" s="15">
        <f t="shared" si="12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125"/>
        <v>0.02</v>
      </c>
      <c r="S2687" t="s">
        <v>8317</v>
      </c>
      <c r="T2687" t="s">
        <v>8345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 t="shared" si="123"/>
        <v>41912.974803240737</v>
      </c>
      <c r="K2688">
        <v>1410391423</v>
      </c>
      <c r="L2688" s="15">
        <f t="shared" si="12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125"/>
        <v>0</v>
      </c>
      <c r="S2688" t="s">
        <v>8317</v>
      </c>
      <c r="T2688" t="s">
        <v>8345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 t="shared" si="123"/>
        <v>42184.64025462963</v>
      </c>
      <c r="K2689">
        <v>1432999318</v>
      </c>
      <c r="L2689" s="15">
        <f t="shared" si="12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125"/>
        <v>0</v>
      </c>
      <c r="S2689" t="s">
        <v>8317</v>
      </c>
      <c r="T2689" t="s">
        <v>8345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 t="shared" si="123"/>
        <v>42059.125</v>
      </c>
      <c r="K2690">
        <v>1422067870</v>
      </c>
      <c r="L2690" s="15">
        <f t="shared" si="12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125"/>
        <v>0.14799999999999999</v>
      </c>
      <c r="S2690" t="s">
        <v>8317</v>
      </c>
      <c r="T2690" t="s">
        <v>8345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 t="shared" ref="J2691:J2754" si="126">(((I2691/60)/60)/24)+DATE(1970,1,1)</f>
        <v>42581.961689814809</v>
      </c>
      <c r="K2691">
        <v>1467327890</v>
      </c>
      <c r="L2691" s="15">
        <f t="shared" ref="L2691:L2754" si="12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si="125"/>
        <v>2.8571428571428571E-3</v>
      </c>
      <c r="S2691" t="s">
        <v>8317</v>
      </c>
      <c r="T2691" t="s">
        <v>8345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 t="shared" si="126"/>
        <v>42158.105046296296</v>
      </c>
      <c r="K2692">
        <v>1429410676</v>
      </c>
      <c r="L2692" s="15">
        <f t="shared" si="12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ref="Q2692:Q2755" si="128">(E2692/D2692)*100</f>
        <v>10.7325</v>
      </c>
      <c r="S2692" t="s">
        <v>8317</v>
      </c>
      <c r="T2692" t="s">
        <v>8345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 t="shared" si="126"/>
        <v>42134.724039351851</v>
      </c>
      <c r="K2693">
        <v>1427390557</v>
      </c>
      <c r="L2693" s="15">
        <f t="shared" si="12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128"/>
        <v>5.3846153846153842E-2</v>
      </c>
      <c r="S2693" t="s">
        <v>8317</v>
      </c>
      <c r="T2693" t="s">
        <v>8345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 t="shared" si="126"/>
        <v>42088.292361111111</v>
      </c>
      <c r="K2694">
        <v>1424678460</v>
      </c>
      <c r="L2694" s="15">
        <f t="shared" si="12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128"/>
        <v>0.7142857142857143</v>
      </c>
      <c r="S2694" t="s">
        <v>8317</v>
      </c>
      <c r="T2694" t="s">
        <v>8345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 t="shared" si="126"/>
        <v>41864.138495370367</v>
      </c>
      <c r="K2695">
        <v>1405307966</v>
      </c>
      <c r="L2695" s="15">
        <f t="shared" si="12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128"/>
        <v>0.8</v>
      </c>
      <c r="S2695" t="s">
        <v>8317</v>
      </c>
      <c r="T2695" t="s">
        <v>8345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 t="shared" si="126"/>
        <v>41908.140497685185</v>
      </c>
      <c r="K2696">
        <v>1409109739</v>
      </c>
      <c r="L2696" s="15">
        <f t="shared" si="12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128"/>
        <v>3.3333333333333335E-3</v>
      </c>
      <c r="S2696" t="s">
        <v>8317</v>
      </c>
      <c r="T2696" t="s">
        <v>8345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 t="shared" si="126"/>
        <v>42108.14025462963</v>
      </c>
      <c r="K2697">
        <v>1423801318</v>
      </c>
      <c r="L2697" s="15">
        <f t="shared" si="12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128"/>
        <v>0.47333333333333333</v>
      </c>
      <c r="S2697" t="s">
        <v>8317</v>
      </c>
      <c r="T2697" t="s">
        <v>8345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 t="shared" si="126"/>
        <v>41998.844444444447</v>
      </c>
      <c r="K2698">
        <v>1416600960</v>
      </c>
      <c r="L2698" s="15">
        <f t="shared" si="12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128"/>
        <v>5.65</v>
      </c>
      <c r="S2698" t="s">
        <v>8317</v>
      </c>
      <c r="T2698" t="s">
        <v>8345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 t="shared" si="126"/>
        <v>42218.916666666672</v>
      </c>
      <c r="K2699">
        <v>1435876423</v>
      </c>
      <c r="L2699" s="15">
        <f t="shared" si="12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128"/>
        <v>26.35217391304348</v>
      </c>
      <c r="S2699" t="s">
        <v>8317</v>
      </c>
      <c r="T2699" t="s">
        <v>8345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 t="shared" si="126"/>
        <v>41817.898240740738</v>
      </c>
      <c r="K2700">
        <v>1401312808</v>
      </c>
      <c r="L2700" s="15">
        <f t="shared" si="12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128"/>
        <v>0.325125</v>
      </c>
      <c r="S2700" t="s">
        <v>8317</v>
      </c>
      <c r="T2700" t="s">
        <v>8345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 t="shared" si="126"/>
        <v>41859.896562499998</v>
      </c>
      <c r="K2701">
        <v>1404941463</v>
      </c>
      <c r="L2701" s="15">
        <f t="shared" si="12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128"/>
        <v>0</v>
      </c>
      <c r="S2701" t="s">
        <v>8317</v>
      </c>
      <c r="T2701" t="s">
        <v>8345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 t="shared" si="126"/>
        <v>41900.87467592593</v>
      </c>
      <c r="K2702">
        <v>1408481972</v>
      </c>
      <c r="L2702" s="15">
        <f t="shared" si="12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128"/>
        <v>0.7000700070007001</v>
      </c>
      <c r="S2702" t="s">
        <v>8317</v>
      </c>
      <c r="T2702" t="s">
        <v>8345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 t="shared" si="126"/>
        <v>42832.733032407406</v>
      </c>
      <c r="K2703">
        <v>1488911734</v>
      </c>
      <c r="L2703" s="15">
        <f t="shared" si="12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128"/>
        <v>46.176470588235297</v>
      </c>
      <c r="S2703" t="s">
        <v>8333</v>
      </c>
      <c r="T2703" t="s">
        <v>8360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 t="shared" si="126"/>
        <v>42830.760150462964</v>
      </c>
      <c r="K2704">
        <v>1488827677</v>
      </c>
      <c r="L2704" s="15">
        <f t="shared" si="12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128"/>
        <v>34.410000000000004</v>
      </c>
      <c r="S2704" t="s">
        <v>8333</v>
      </c>
      <c r="T2704" t="s">
        <v>8360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 t="shared" si="126"/>
        <v>42816.648495370369</v>
      </c>
      <c r="K2705">
        <v>1485016430</v>
      </c>
      <c r="L2705" s="15">
        <f t="shared" si="12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128"/>
        <v>103.75000000000001</v>
      </c>
      <c r="S2705" t="s">
        <v>8333</v>
      </c>
      <c r="T2705" t="s">
        <v>8360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 t="shared" si="126"/>
        <v>42830.820763888885</v>
      </c>
      <c r="K2706">
        <v>1487709714</v>
      </c>
      <c r="L2706" s="15">
        <f t="shared" si="12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128"/>
        <v>6.0263157894736841</v>
      </c>
      <c r="S2706" t="s">
        <v>8333</v>
      </c>
      <c r="T2706" t="s">
        <v>8360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 t="shared" si="126"/>
        <v>42818.874513888892</v>
      </c>
      <c r="K2707">
        <v>1486504758</v>
      </c>
      <c r="L2707" s="15">
        <f t="shared" si="12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128"/>
        <v>10.539393939393939</v>
      </c>
      <c r="S2707" t="s">
        <v>8333</v>
      </c>
      <c r="T2707" t="s">
        <v>8360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 t="shared" si="126"/>
        <v>41928.290972222225</v>
      </c>
      <c r="K2708">
        <v>1410937483</v>
      </c>
      <c r="L2708" s="15">
        <f t="shared" si="12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128"/>
        <v>112.29714285714284</v>
      </c>
      <c r="S2708" t="s">
        <v>8333</v>
      </c>
      <c r="T2708" t="s">
        <v>8360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 t="shared" si="126"/>
        <v>41421.290972222225</v>
      </c>
      <c r="K2709">
        <v>1367088443</v>
      </c>
      <c r="L2709" s="15">
        <f t="shared" si="12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128"/>
        <v>350.84462500000001</v>
      </c>
      <c r="S2709" t="s">
        <v>8333</v>
      </c>
      <c r="T2709" t="s">
        <v>8360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 t="shared" si="126"/>
        <v>42572.698217592595</v>
      </c>
      <c r="K2710">
        <v>1463935526</v>
      </c>
      <c r="L2710" s="15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128"/>
        <v>233.21535</v>
      </c>
      <c r="S2710" t="s">
        <v>8333</v>
      </c>
      <c r="T2710" t="s">
        <v>8360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 t="shared" si="126"/>
        <v>42647.165972222225</v>
      </c>
      <c r="K2711">
        <v>1472528141</v>
      </c>
      <c r="L2711" s="15">
        <f t="shared" si="12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128"/>
        <v>101.60599999999999</v>
      </c>
      <c r="S2711" t="s">
        <v>8333</v>
      </c>
      <c r="T2711" t="s">
        <v>8360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 t="shared" si="126"/>
        <v>41860.083333333336</v>
      </c>
      <c r="K2712">
        <v>1404797428</v>
      </c>
      <c r="L2712" s="15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128"/>
        <v>153.90035000000003</v>
      </c>
      <c r="S2712" t="s">
        <v>8333</v>
      </c>
      <c r="T2712" t="s">
        <v>8360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 t="shared" si="126"/>
        <v>41810.917361111111</v>
      </c>
      <c r="K2713">
        <v>1400694790</v>
      </c>
      <c r="L2713" s="15">
        <f t="shared" si="12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128"/>
        <v>100.7161125319693</v>
      </c>
      <c r="S2713" t="s">
        <v>8333</v>
      </c>
      <c r="T2713" t="s">
        <v>8360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 t="shared" si="126"/>
        <v>41468.75</v>
      </c>
      <c r="K2714">
        <v>1370568560</v>
      </c>
      <c r="L2714" s="15">
        <f t="shared" si="12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128"/>
        <v>131.38181818181818</v>
      </c>
      <c r="S2714" t="s">
        <v>8333</v>
      </c>
      <c r="T2714" t="s">
        <v>8360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 t="shared" si="126"/>
        <v>42362.653749999998</v>
      </c>
      <c r="K2715">
        <v>1447515684</v>
      </c>
      <c r="L2715" s="15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128"/>
        <v>102.24133333333334</v>
      </c>
      <c r="S2715" t="s">
        <v>8333</v>
      </c>
      <c r="T2715" t="s">
        <v>8360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 t="shared" si="126"/>
        <v>42657.958333333328</v>
      </c>
      <c r="K2716">
        <v>1474040596</v>
      </c>
      <c r="L2716" s="15">
        <f t="shared" si="12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128"/>
        <v>116.35599999999999</v>
      </c>
      <c r="S2716" t="s">
        <v>8333</v>
      </c>
      <c r="T2716" t="s">
        <v>8360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 t="shared" si="126"/>
        <v>42421.398472222223</v>
      </c>
      <c r="K2717">
        <v>1453109628</v>
      </c>
      <c r="L2717" s="15">
        <f t="shared" si="12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128"/>
        <v>264.62241666666665</v>
      </c>
      <c r="S2717" t="s">
        <v>8333</v>
      </c>
      <c r="T2717" t="s">
        <v>8360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 t="shared" si="126"/>
        <v>42285.333252314813</v>
      </c>
      <c r="K2718">
        <v>1441699193</v>
      </c>
      <c r="L2718" s="15">
        <f t="shared" si="12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128"/>
        <v>119.98010000000001</v>
      </c>
      <c r="S2718" t="s">
        <v>8333</v>
      </c>
      <c r="T2718" t="s">
        <v>8360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 t="shared" si="126"/>
        <v>41979.956585648149</v>
      </c>
      <c r="K2719">
        <v>1414015049</v>
      </c>
      <c r="L2719" s="15">
        <f t="shared" si="12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128"/>
        <v>120.10400000000001</v>
      </c>
      <c r="S2719" t="s">
        <v>8333</v>
      </c>
      <c r="T2719" t="s">
        <v>8360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 t="shared" si="126"/>
        <v>42493.958333333328</v>
      </c>
      <c r="K2720">
        <v>1459865945</v>
      </c>
      <c r="L2720" s="15">
        <f t="shared" si="12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128"/>
        <v>103.58333333333334</v>
      </c>
      <c r="S2720" t="s">
        <v>8333</v>
      </c>
      <c r="T2720" t="s">
        <v>8360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 t="shared" si="126"/>
        <v>42477.989513888882</v>
      </c>
      <c r="K2721">
        <v>1455756294</v>
      </c>
      <c r="L2721" s="15">
        <f t="shared" si="12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128"/>
        <v>108.83333333333334</v>
      </c>
      <c r="S2721" t="s">
        <v>8333</v>
      </c>
      <c r="T2721" t="s">
        <v>8360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 t="shared" si="126"/>
        <v>42685.507557870369</v>
      </c>
      <c r="K2722">
        <v>1476270653</v>
      </c>
      <c r="L2722" s="15">
        <f t="shared" si="12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128"/>
        <v>118.12400000000001</v>
      </c>
      <c r="S2722" t="s">
        <v>8333</v>
      </c>
      <c r="T2722" t="s">
        <v>8360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 t="shared" si="126"/>
        <v>41523.791666666664</v>
      </c>
      <c r="K2723">
        <v>1375880598</v>
      </c>
      <c r="L2723" s="15">
        <f t="shared" si="12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128"/>
        <v>1462</v>
      </c>
      <c r="S2723" t="s">
        <v>8335</v>
      </c>
      <c r="T2723" t="s">
        <v>8354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 t="shared" si="126"/>
        <v>42764.857094907406</v>
      </c>
      <c r="K2724">
        <v>1480538053</v>
      </c>
      <c r="L2724" s="15">
        <f t="shared" si="12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128"/>
        <v>252.54</v>
      </c>
      <c r="S2724" t="s">
        <v>8335</v>
      </c>
      <c r="T2724" t="s">
        <v>8354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 t="shared" si="126"/>
        <v>42004.880648148144</v>
      </c>
      <c r="K2725">
        <v>1414872488</v>
      </c>
      <c r="L2725" s="15">
        <f t="shared" si="12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128"/>
        <v>140.05000000000001</v>
      </c>
      <c r="S2725" t="s">
        <v>8335</v>
      </c>
      <c r="T2725" t="s">
        <v>8354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 t="shared" si="126"/>
        <v>42231.32707175926</v>
      </c>
      <c r="K2726">
        <v>1436860259</v>
      </c>
      <c r="L2726" s="15">
        <f t="shared" si="12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128"/>
        <v>296.87520259319291</v>
      </c>
      <c r="S2726" t="s">
        <v>8335</v>
      </c>
      <c r="T2726" t="s">
        <v>8354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 t="shared" si="126"/>
        <v>42795.744618055556</v>
      </c>
      <c r="K2727">
        <v>1484070735</v>
      </c>
      <c r="L2727" s="15">
        <f t="shared" si="12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128"/>
        <v>144.54249999999999</v>
      </c>
      <c r="S2727" t="s">
        <v>8335</v>
      </c>
      <c r="T2727" t="s">
        <v>8354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 t="shared" si="126"/>
        <v>42482.579988425925</v>
      </c>
      <c r="K2728">
        <v>1458741311</v>
      </c>
      <c r="L2728" s="15">
        <f t="shared" si="12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128"/>
        <v>105.745</v>
      </c>
      <c r="S2728" t="s">
        <v>8335</v>
      </c>
      <c r="T2728" t="s">
        <v>8354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 t="shared" si="126"/>
        <v>42223.676655092597</v>
      </c>
      <c r="K2729">
        <v>1436804063</v>
      </c>
      <c r="L2729" s="15">
        <f t="shared" si="12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128"/>
        <v>493.21000000000004</v>
      </c>
      <c r="S2729" t="s">
        <v>8335</v>
      </c>
      <c r="T2729" t="s">
        <v>8354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 t="shared" si="126"/>
        <v>42368.59993055556</v>
      </c>
      <c r="K2730">
        <v>1448461434</v>
      </c>
      <c r="L2730" s="15">
        <f t="shared" si="12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128"/>
        <v>201.82666666666668</v>
      </c>
      <c r="S2730" t="s">
        <v>8335</v>
      </c>
      <c r="T2730" t="s">
        <v>8354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 t="shared" si="126"/>
        <v>42125.240706018521</v>
      </c>
      <c r="K2731">
        <v>1427867197</v>
      </c>
      <c r="L2731" s="15">
        <f t="shared" si="12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128"/>
        <v>104.44</v>
      </c>
      <c r="S2731" t="s">
        <v>8335</v>
      </c>
      <c r="T2731" t="s">
        <v>8354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 t="shared" si="126"/>
        <v>41386.541377314818</v>
      </c>
      <c r="K2732">
        <v>1363611575</v>
      </c>
      <c r="L2732" s="15">
        <f t="shared" si="12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128"/>
        <v>170.29262962962963</v>
      </c>
      <c r="S2732" t="s">
        <v>8335</v>
      </c>
      <c r="T2732" t="s">
        <v>8354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 t="shared" si="126"/>
        <v>41930.166666666664</v>
      </c>
      <c r="K2733">
        <v>1408624622</v>
      </c>
      <c r="L2733" s="15">
        <f t="shared" si="12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128"/>
        <v>104.30333333333333</v>
      </c>
      <c r="S2733" t="s">
        <v>8335</v>
      </c>
      <c r="T2733" t="s">
        <v>8354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 t="shared" si="126"/>
        <v>41422</v>
      </c>
      <c r="K2734">
        <v>1366917828</v>
      </c>
      <c r="L2734" s="15">
        <f t="shared" si="12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128"/>
        <v>118.25000000000001</v>
      </c>
      <c r="S2734" t="s">
        <v>8335</v>
      </c>
      <c r="T2734" t="s">
        <v>8354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 t="shared" si="126"/>
        <v>42104.231180555551</v>
      </c>
      <c r="K2735">
        <v>1423463574</v>
      </c>
      <c r="L2735" s="15">
        <f t="shared" si="12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128"/>
        <v>107.538</v>
      </c>
      <c r="S2735" t="s">
        <v>8335</v>
      </c>
      <c r="T2735" t="s">
        <v>8354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 t="shared" si="126"/>
        <v>42656.915972222225</v>
      </c>
      <c r="K2736">
        <v>1473782592</v>
      </c>
      <c r="L2736" s="15">
        <f t="shared" si="12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128"/>
        <v>2260300</v>
      </c>
      <c r="S2736" t="s">
        <v>8335</v>
      </c>
      <c r="T2736" t="s">
        <v>8354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 t="shared" si="126"/>
        <v>41346.833333333336</v>
      </c>
      <c r="K2737">
        <v>1360551250</v>
      </c>
      <c r="L2737" s="15">
        <f t="shared" si="12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128"/>
        <v>978.13466666666682</v>
      </c>
      <c r="S2737" t="s">
        <v>8335</v>
      </c>
      <c r="T2737" t="s">
        <v>8354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 t="shared" si="126"/>
        <v>41752.666354166664</v>
      </c>
      <c r="K2738">
        <v>1395676773</v>
      </c>
      <c r="L2738" s="15">
        <f t="shared" si="12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128"/>
        <v>122.9</v>
      </c>
      <c r="S2738" t="s">
        <v>8335</v>
      </c>
      <c r="T2738" t="s">
        <v>8354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 t="shared" si="126"/>
        <v>41654.791666666664</v>
      </c>
      <c r="K2739">
        <v>1386108087</v>
      </c>
      <c r="L2739" s="15">
        <f t="shared" si="12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128"/>
        <v>246.0608</v>
      </c>
      <c r="S2739" t="s">
        <v>8335</v>
      </c>
      <c r="T2739" t="s">
        <v>8354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 t="shared" si="126"/>
        <v>42680.143564814818</v>
      </c>
      <c r="K2740">
        <v>1473218804</v>
      </c>
      <c r="L2740" s="15">
        <f t="shared" si="12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128"/>
        <v>147.94</v>
      </c>
      <c r="S2740" t="s">
        <v>8335</v>
      </c>
      <c r="T2740" t="s">
        <v>8354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 t="shared" si="126"/>
        <v>41764.887928240743</v>
      </c>
      <c r="K2741">
        <v>1395436717</v>
      </c>
      <c r="L2741" s="15">
        <f t="shared" si="12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128"/>
        <v>384.09090909090907</v>
      </c>
      <c r="S2741" t="s">
        <v>8335</v>
      </c>
      <c r="T2741" t="s">
        <v>8354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 t="shared" si="126"/>
        <v>42074.99018518519</v>
      </c>
      <c r="K2742">
        <v>1423529152</v>
      </c>
      <c r="L2742" s="15">
        <f t="shared" si="12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128"/>
        <v>103.33333333333334</v>
      </c>
      <c r="S2742" t="s">
        <v>8335</v>
      </c>
      <c r="T2742" t="s">
        <v>8354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 t="shared" si="126"/>
        <v>41932.088194444441</v>
      </c>
      <c r="K2743">
        <v>1412005602</v>
      </c>
      <c r="L2743" s="15">
        <f t="shared" si="12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128"/>
        <v>0.43750000000000006</v>
      </c>
      <c r="S2743" t="s">
        <v>8338</v>
      </c>
      <c r="T2743" t="s">
        <v>8361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 t="shared" si="126"/>
        <v>41044.719756944447</v>
      </c>
      <c r="K2744">
        <v>1335892587</v>
      </c>
      <c r="L2744" s="15">
        <f t="shared" si="12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128"/>
        <v>29.24</v>
      </c>
      <c r="S2744" t="s">
        <v>8338</v>
      </c>
      <c r="T2744" t="s">
        <v>8361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 t="shared" si="126"/>
        <v>42662.328784722224</v>
      </c>
      <c r="K2745">
        <v>1474271607</v>
      </c>
      <c r="L2745" s="15">
        <f t="shared" si="12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128"/>
        <v>0</v>
      </c>
      <c r="S2745" t="s">
        <v>8338</v>
      </c>
      <c r="T2745" t="s">
        <v>8361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 t="shared" si="126"/>
        <v>40968.062476851854</v>
      </c>
      <c r="K2746">
        <v>1327886998</v>
      </c>
      <c r="L2746" s="15">
        <f t="shared" si="12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128"/>
        <v>5.21875</v>
      </c>
      <c r="S2746" t="s">
        <v>8338</v>
      </c>
      <c r="T2746" t="s">
        <v>8361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 t="shared" si="126"/>
        <v>41104.988055555557</v>
      </c>
      <c r="K2747">
        <v>1337125368</v>
      </c>
      <c r="L2747" s="15">
        <f t="shared" si="12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128"/>
        <v>21.887499999999999</v>
      </c>
      <c r="S2747" t="s">
        <v>8338</v>
      </c>
      <c r="T2747" t="s">
        <v>8361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 t="shared" si="126"/>
        <v>41880.781377314815</v>
      </c>
      <c r="K2748">
        <v>1406745911</v>
      </c>
      <c r="L2748" s="15">
        <f t="shared" si="12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128"/>
        <v>26.700000000000003</v>
      </c>
      <c r="S2748" t="s">
        <v>8338</v>
      </c>
      <c r="T2748" t="s">
        <v>8361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 t="shared" si="126"/>
        <v>41076.131944444445</v>
      </c>
      <c r="K2749">
        <v>1337095997</v>
      </c>
      <c r="L2749" s="15">
        <f t="shared" si="12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128"/>
        <v>28.000000000000004</v>
      </c>
      <c r="S2749" t="s">
        <v>8338</v>
      </c>
      <c r="T2749" t="s">
        <v>8361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 t="shared" si="126"/>
        <v>42615.7106712963</v>
      </c>
      <c r="K2750">
        <v>1470243802</v>
      </c>
      <c r="L2750" s="15">
        <f t="shared" si="12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128"/>
        <v>1.06</v>
      </c>
      <c r="S2750" t="s">
        <v>8338</v>
      </c>
      <c r="T2750" t="s">
        <v>8361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 t="shared" si="126"/>
        <v>42098.757372685184</v>
      </c>
      <c r="K2751">
        <v>1425582637</v>
      </c>
      <c r="L2751" s="15">
        <f t="shared" si="12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128"/>
        <v>1.0999999999999999</v>
      </c>
      <c r="S2751" t="s">
        <v>8338</v>
      </c>
      <c r="T2751" t="s">
        <v>8361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 t="shared" si="126"/>
        <v>41090.833333333336</v>
      </c>
      <c r="K2752">
        <v>1340055345</v>
      </c>
      <c r="L2752" s="15">
        <f t="shared" si="12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128"/>
        <v>0</v>
      </c>
      <c r="S2752" t="s">
        <v>8338</v>
      </c>
      <c r="T2752" t="s">
        <v>8361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 t="shared" si="126"/>
        <v>41807.887060185189</v>
      </c>
      <c r="K2753">
        <v>1397855842</v>
      </c>
      <c r="L2753" s="15">
        <f t="shared" si="12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128"/>
        <v>0</v>
      </c>
      <c r="S2753" t="s">
        <v>8338</v>
      </c>
      <c r="T2753" t="s">
        <v>8361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 t="shared" si="126"/>
        <v>40895.765092592592</v>
      </c>
      <c r="K2754">
        <v>1320776504</v>
      </c>
      <c r="L2754" s="15">
        <f t="shared" si="12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128"/>
        <v>11.458333333333332</v>
      </c>
      <c r="S2754" t="s">
        <v>8338</v>
      </c>
      <c r="T2754" t="s">
        <v>8361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 t="shared" ref="J2755:J2818" si="129">(((I2755/60)/60)/24)+DATE(1970,1,1)</f>
        <v>41147.900729166664</v>
      </c>
      <c r="K2755">
        <v>1343425023</v>
      </c>
      <c r="L2755" s="15">
        <f t="shared" ref="L2755:L2818" si="13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si="128"/>
        <v>19</v>
      </c>
      <c r="S2755" t="s">
        <v>8338</v>
      </c>
      <c r="T2755" t="s">
        <v>8361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 t="shared" si="129"/>
        <v>41893.636006944449</v>
      </c>
      <c r="K2756">
        <v>1407856551</v>
      </c>
      <c r="L2756" s="15">
        <f t="shared" si="13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ref="Q2756:Q2819" si="131">(E2756/D2756)*100</f>
        <v>0</v>
      </c>
      <c r="S2756" t="s">
        <v>8338</v>
      </c>
      <c r="T2756" t="s">
        <v>8361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 t="shared" si="129"/>
        <v>42102.790821759263</v>
      </c>
      <c r="K2757">
        <v>1425927527</v>
      </c>
      <c r="L2757" s="15">
        <f t="shared" si="13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131"/>
        <v>52</v>
      </c>
      <c r="S2757" t="s">
        <v>8338</v>
      </c>
      <c r="T2757" t="s">
        <v>8361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 t="shared" si="129"/>
        <v>41650.90047453704</v>
      </c>
      <c r="K2758">
        <v>1386884201</v>
      </c>
      <c r="L2758" s="15">
        <f t="shared" si="13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131"/>
        <v>10.48</v>
      </c>
      <c r="S2758" t="s">
        <v>8338</v>
      </c>
      <c r="T2758" t="s">
        <v>8361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 t="shared" si="129"/>
        <v>42588.65662037037</v>
      </c>
      <c r="K2759">
        <v>1469202332</v>
      </c>
      <c r="L2759" s="15">
        <f t="shared" si="13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131"/>
        <v>0.66666666666666674</v>
      </c>
      <c r="S2759" t="s">
        <v>8338</v>
      </c>
      <c r="T2759" t="s">
        <v>8361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 t="shared" si="129"/>
        <v>42653.441932870366</v>
      </c>
      <c r="K2760">
        <v>1474886183</v>
      </c>
      <c r="L2760" s="15">
        <f t="shared" si="13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131"/>
        <v>11.700000000000001</v>
      </c>
      <c r="S2760" t="s">
        <v>8338</v>
      </c>
      <c r="T2760" t="s">
        <v>8361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 t="shared" si="129"/>
        <v>42567.36650462963</v>
      </c>
      <c r="K2761">
        <v>1464943666</v>
      </c>
      <c r="L2761" s="15">
        <f t="shared" si="13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131"/>
        <v>10.5</v>
      </c>
      <c r="S2761" t="s">
        <v>8338</v>
      </c>
      <c r="T2761" t="s">
        <v>8361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 t="shared" si="129"/>
        <v>41445.461319444446</v>
      </c>
      <c r="K2762">
        <v>1369134258</v>
      </c>
      <c r="L2762" s="15">
        <f t="shared" si="13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131"/>
        <v>0</v>
      </c>
      <c r="S2762" t="s">
        <v>8338</v>
      </c>
      <c r="T2762" t="s">
        <v>8361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 t="shared" si="129"/>
        <v>41277.063576388886</v>
      </c>
      <c r="K2763">
        <v>1354584693</v>
      </c>
      <c r="L2763" s="15">
        <f t="shared" si="13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131"/>
        <v>0.72</v>
      </c>
      <c r="S2763" t="s">
        <v>8338</v>
      </c>
      <c r="T2763" t="s">
        <v>8361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 t="shared" si="129"/>
        <v>40986.995312500003</v>
      </c>
      <c r="K2764">
        <v>1326934395</v>
      </c>
      <c r="L2764" s="15">
        <f t="shared" si="13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131"/>
        <v>0.76923076923076927</v>
      </c>
      <c r="S2764" t="s">
        <v>8338</v>
      </c>
      <c r="T2764" t="s">
        <v>8361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 t="shared" si="129"/>
        <v>41418.579675925925</v>
      </c>
      <c r="K2765">
        <v>1365515684</v>
      </c>
      <c r="L2765" s="15">
        <f t="shared" si="13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131"/>
        <v>0.22842639593908631</v>
      </c>
      <c r="S2765" t="s">
        <v>8338</v>
      </c>
      <c r="T2765" t="s">
        <v>8361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 t="shared" si="129"/>
        <v>41059.791666666664</v>
      </c>
      <c r="K2766">
        <v>1335855631</v>
      </c>
      <c r="L2766" s="15">
        <f t="shared" si="13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131"/>
        <v>1.125</v>
      </c>
      <c r="S2766" t="s">
        <v>8338</v>
      </c>
      <c r="T2766" t="s">
        <v>8361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 t="shared" si="129"/>
        <v>41210.579027777778</v>
      </c>
      <c r="K2767">
        <v>1350050028</v>
      </c>
      <c r="L2767" s="15">
        <f t="shared" si="13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131"/>
        <v>0</v>
      </c>
      <c r="S2767" t="s">
        <v>8338</v>
      </c>
      <c r="T2767" t="s">
        <v>8361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 t="shared" si="129"/>
        <v>40766.668032407404</v>
      </c>
      <c r="K2768">
        <v>1310486518</v>
      </c>
      <c r="L2768" s="15">
        <f t="shared" si="13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131"/>
        <v>2</v>
      </c>
      <c r="S2768" t="s">
        <v>8338</v>
      </c>
      <c r="T2768" t="s">
        <v>8361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 t="shared" si="129"/>
        <v>42232.958912037036</v>
      </c>
      <c r="K2769">
        <v>1434582050</v>
      </c>
      <c r="L2769" s="15">
        <f t="shared" si="13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131"/>
        <v>0.85000000000000009</v>
      </c>
      <c r="S2769" t="s">
        <v>8338</v>
      </c>
      <c r="T2769" t="s">
        <v>8361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 t="shared" si="129"/>
        <v>40997.573182870372</v>
      </c>
      <c r="K2770">
        <v>1330440323</v>
      </c>
      <c r="L2770" s="15">
        <f t="shared" si="13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131"/>
        <v>14.314285714285715</v>
      </c>
      <c r="S2770" t="s">
        <v>8338</v>
      </c>
      <c r="T2770" t="s">
        <v>8361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 t="shared" si="129"/>
        <v>41795.826273148145</v>
      </c>
      <c r="K2771">
        <v>1397677790</v>
      </c>
      <c r="L2771" s="15">
        <f t="shared" si="13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131"/>
        <v>0.25</v>
      </c>
      <c r="S2771" t="s">
        <v>8338</v>
      </c>
      <c r="T2771" t="s">
        <v>8361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 t="shared" si="129"/>
        <v>41716.663541666669</v>
      </c>
      <c r="K2772">
        <v>1392569730</v>
      </c>
      <c r="L2772" s="15">
        <f t="shared" si="13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131"/>
        <v>10.411249999999999</v>
      </c>
      <c r="S2772" t="s">
        <v>8338</v>
      </c>
      <c r="T2772" t="s">
        <v>8361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 t="shared" si="129"/>
        <v>41306.708333333336</v>
      </c>
      <c r="K2773">
        <v>1355489140</v>
      </c>
      <c r="L2773" s="15">
        <f t="shared" si="13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131"/>
        <v>0</v>
      </c>
      <c r="S2773" t="s">
        <v>8338</v>
      </c>
      <c r="T2773" t="s">
        <v>8361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 t="shared" si="129"/>
        <v>41552.869143518517</v>
      </c>
      <c r="K2774">
        <v>1379710294</v>
      </c>
      <c r="L2774" s="15">
        <f t="shared" si="13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131"/>
        <v>0</v>
      </c>
      <c r="S2774" t="s">
        <v>8338</v>
      </c>
      <c r="T2774" t="s">
        <v>8361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 t="shared" si="129"/>
        <v>42484.86482638889</v>
      </c>
      <c r="K2775">
        <v>1460666721</v>
      </c>
      <c r="L2775" s="15">
        <f t="shared" si="13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131"/>
        <v>0.18867924528301888</v>
      </c>
      <c r="S2775" t="s">
        <v>8338</v>
      </c>
      <c r="T2775" t="s">
        <v>8361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 t="shared" si="129"/>
        <v>41341.126481481479</v>
      </c>
      <c r="K2776">
        <v>1360119728</v>
      </c>
      <c r="L2776" s="15">
        <f t="shared" si="13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131"/>
        <v>14.249999999999998</v>
      </c>
      <c r="S2776" t="s">
        <v>8338</v>
      </c>
      <c r="T2776" t="s">
        <v>8361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 t="shared" si="129"/>
        <v>40893.013356481482</v>
      </c>
      <c r="K2777">
        <v>1321402754</v>
      </c>
      <c r="L2777" s="15">
        <f t="shared" si="13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131"/>
        <v>3</v>
      </c>
      <c r="S2777" t="s">
        <v>8338</v>
      </c>
      <c r="T2777" t="s">
        <v>8361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 t="shared" si="129"/>
        <v>42167.297175925924</v>
      </c>
      <c r="K2778">
        <v>1431414476</v>
      </c>
      <c r="L2778" s="15">
        <f t="shared" si="13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131"/>
        <v>7.8809523809523814</v>
      </c>
      <c r="S2778" t="s">
        <v>8338</v>
      </c>
      <c r="T2778" t="s">
        <v>8361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 t="shared" si="129"/>
        <v>42202.669027777782</v>
      </c>
      <c r="K2779">
        <v>1434557004</v>
      </c>
      <c r="L2779" s="15">
        <f t="shared" si="13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131"/>
        <v>0.33333333333333337</v>
      </c>
      <c r="S2779" t="s">
        <v>8338</v>
      </c>
      <c r="T2779" t="s">
        <v>8361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 t="shared" si="129"/>
        <v>41876.978078703702</v>
      </c>
      <c r="K2780">
        <v>1406417306</v>
      </c>
      <c r="L2780" s="15">
        <f t="shared" si="13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131"/>
        <v>25.545454545454543</v>
      </c>
      <c r="S2780" t="s">
        <v>8338</v>
      </c>
      <c r="T2780" t="s">
        <v>8361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 t="shared" si="129"/>
        <v>42330.627557870372</v>
      </c>
      <c r="K2781">
        <v>1445609021</v>
      </c>
      <c r="L2781" s="15">
        <f t="shared" si="13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131"/>
        <v>2.12</v>
      </c>
      <c r="S2781" t="s">
        <v>8338</v>
      </c>
      <c r="T2781" t="s">
        <v>8361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 t="shared" si="129"/>
        <v>42804.447777777779</v>
      </c>
      <c r="K2782">
        <v>1486550688</v>
      </c>
      <c r="L2782" s="15">
        <f t="shared" si="13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131"/>
        <v>0</v>
      </c>
      <c r="S2782" t="s">
        <v>8338</v>
      </c>
      <c r="T2782" t="s">
        <v>8361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 t="shared" si="129"/>
        <v>42047.291666666672</v>
      </c>
      <c r="K2783">
        <v>1421274954</v>
      </c>
      <c r="L2783" s="15">
        <f t="shared" si="13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131"/>
        <v>105.28</v>
      </c>
      <c r="S2783" t="s">
        <v>8333</v>
      </c>
      <c r="T2783" t="s">
        <v>8334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 t="shared" si="129"/>
        <v>42052.207638888889</v>
      </c>
      <c r="K2784">
        <v>1421964718</v>
      </c>
      <c r="L2784" s="15">
        <f t="shared" si="13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131"/>
        <v>120</v>
      </c>
      <c r="S2784" t="s">
        <v>8333</v>
      </c>
      <c r="T2784" t="s">
        <v>8334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 t="shared" si="129"/>
        <v>42117.535254629634</v>
      </c>
      <c r="K2785">
        <v>1428583846</v>
      </c>
      <c r="L2785" s="15">
        <f t="shared" si="13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131"/>
        <v>114.5</v>
      </c>
      <c r="S2785" t="s">
        <v>8333</v>
      </c>
      <c r="T2785" t="s">
        <v>8334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 t="shared" si="129"/>
        <v>41941.787534722222</v>
      </c>
      <c r="K2786">
        <v>1412794443</v>
      </c>
      <c r="L2786" s="15">
        <f t="shared" si="13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131"/>
        <v>119</v>
      </c>
      <c r="S2786" t="s">
        <v>8333</v>
      </c>
      <c r="T2786" t="s">
        <v>8334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 t="shared" si="129"/>
        <v>42587.875</v>
      </c>
      <c r="K2787">
        <v>1467865967</v>
      </c>
      <c r="L2787" s="15">
        <f t="shared" si="13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131"/>
        <v>104.67999999999999</v>
      </c>
      <c r="S2787" t="s">
        <v>8333</v>
      </c>
      <c r="T2787" t="s">
        <v>8334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 t="shared" si="129"/>
        <v>41829.569212962961</v>
      </c>
      <c r="K2788">
        <v>1403703580</v>
      </c>
      <c r="L2788" s="15">
        <f t="shared" si="13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131"/>
        <v>117.83999999999999</v>
      </c>
      <c r="S2788" t="s">
        <v>8333</v>
      </c>
      <c r="T2788" t="s">
        <v>8334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 t="shared" si="129"/>
        <v>41838.198518518519</v>
      </c>
      <c r="K2789">
        <v>1403066752</v>
      </c>
      <c r="L2789" s="15">
        <f t="shared" si="13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131"/>
        <v>119.7</v>
      </c>
      <c r="S2789" t="s">
        <v>8333</v>
      </c>
      <c r="T2789" t="s">
        <v>8334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 t="shared" si="129"/>
        <v>42580.701886574068</v>
      </c>
      <c r="K2790">
        <v>1467219043</v>
      </c>
      <c r="L2790" s="15">
        <f t="shared" si="13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131"/>
        <v>102.49999999999999</v>
      </c>
      <c r="S2790" t="s">
        <v>8333</v>
      </c>
      <c r="T2790" t="s">
        <v>8334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 t="shared" si="129"/>
        <v>42075.166666666672</v>
      </c>
      <c r="K2791">
        <v>1424477934</v>
      </c>
      <c r="L2791" s="15">
        <f t="shared" si="13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131"/>
        <v>101.16666666666667</v>
      </c>
      <c r="S2791" t="s">
        <v>8333</v>
      </c>
      <c r="T2791" t="s">
        <v>8334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 t="shared" si="129"/>
        <v>42046.938692129625</v>
      </c>
      <c r="K2792">
        <v>1421101903</v>
      </c>
      <c r="L2792" s="15">
        <f t="shared" si="13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131"/>
        <v>105.33333333333333</v>
      </c>
      <c r="S2792" t="s">
        <v>8333</v>
      </c>
      <c r="T2792" t="s">
        <v>8334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 t="shared" si="129"/>
        <v>42622.166666666672</v>
      </c>
      <c r="K2793">
        <v>1470778559</v>
      </c>
      <c r="L2793" s="15">
        <f t="shared" si="13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131"/>
        <v>102.49999999999999</v>
      </c>
      <c r="S2793" t="s">
        <v>8333</v>
      </c>
      <c r="T2793" t="s">
        <v>8334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 t="shared" si="129"/>
        <v>42228.231006944443</v>
      </c>
      <c r="K2794">
        <v>1435469559</v>
      </c>
      <c r="L2794" s="15">
        <f t="shared" si="13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131"/>
        <v>107.60000000000001</v>
      </c>
      <c r="S2794" t="s">
        <v>8333</v>
      </c>
      <c r="T2794" t="s">
        <v>8334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 t="shared" si="129"/>
        <v>42206.419039351851</v>
      </c>
      <c r="K2795">
        <v>1434881005</v>
      </c>
      <c r="L2795" s="15">
        <f t="shared" si="13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131"/>
        <v>110.5675</v>
      </c>
      <c r="S2795" t="s">
        <v>8333</v>
      </c>
      <c r="T2795" t="s">
        <v>8334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 t="shared" si="129"/>
        <v>42432.791666666672</v>
      </c>
      <c r="K2796">
        <v>1455640559</v>
      </c>
      <c r="L2796" s="15">
        <f t="shared" si="13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131"/>
        <v>150</v>
      </c>
      <c r="S2796" t="s">
        <v>8333</v>
      </c>
      <c r="T2796" t="s">
        <v>8334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 t="shared" si="129"/>
        <v>41796.958333333336</v>
      </c>
      <c r="K2797">
        <v>1400675841</v>
      </c>
      <c r="L2797" s="15">
        <f t="shared" si="13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131"/>
        <v>104.28571428571429</v>
      </c>
      <c r="S2797" t="s">
        <v>8333</v>
      </c>
      <c r="T2797" t="s">
        <v>8334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 t="shared" si="129"/>
        <v>41825.528101851851</v>
      </c>
      <c r="K2798">
        <v>1401972028</v>
      </c>
      <c r="L2798" s="15">
        <f t="shared" si="13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131"/>
        <v>115.5</v>
      </c>
      <c r="S2798" t="s">
        <v>8333</v>
      </c>
      <c r="T2798" t="s">
        <v>8334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 t="shared" si="129"/>
        <v>41828.94027777778</v>
      </c>
      <c r="K2799">
        <v>1402266840</v>
      </c>
      <c r="L2799" s="15">
        <f t="shared" si="13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131"/>
        <v>102.64512500000001</v>
      </c>
      <c r="S2799" t="s">
        <v>8333</v>
      </c>
      <c r="T2799" t="s">
        <v>8334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 t="shared" si="129"/>
        <v>42216.666666666672</v>
      </c>
      <c r="K2800">
        <v>1437063121</v>
      </c>
      <c r="L2800" s="15">
        <f t="shared" si="13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131"/>
        <v>101.4</v>
      </c>
      <c r="S2800" t="s">
        <v>8333</v>
      </c>
      <c r="T2800" t="s">
        <v>8334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 t="shared" si="129"/>
        <v>42538.666666666672</v>
      </c>
      <c r="K2801">
        <v>1463466070</v>
      </c>
      <c r="L2801" s="15">
        <f t="shared" si="13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131"/>
        <v>116.6348</v>
      </c>
      <c r="S2801" t="s">
        <v>8333</v>
      </c>
      <c r="T2801" t="s">
        <v>8334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 t="shared" si="129"/>
        <v>42008.552847222221</v>
      </c>
      <c r="K2802">
        <v>1415193366</v>
      </c>
      <c r="L2802" s="15">
        <f t="shared" si="13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131"/>
        <v>133</v>
      </c>
      <c r="S2802" t="s">
        <v>8333</v>
      </c>
      <c r="T2802" t="s">
        <v>8334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 t="shared" si="129"/>
        <v>41922.458333333336</v>
      </c>
      <c r="K2803">
        <v>1411019409</v>
      </c>
      <c r="L2803" s="15">
        <f t="shared" si="13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131"/>
        <v>133.20000000000002</v>
      </c>
      <c r="S2803" t="s">
        <v>8333</v>
      </c>
      <c r="T2803" t="s">
        <v>8334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 t="shared" si="129"/>
        <v>42222.64707175926</v>
      </c>
      <c r="K2804">
        <v>1436283107</v>
      </c>
      <c r="L2804" s="15">
        <f t="shared" si="13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131"/>
        <v>101.83333333333333</v>
      </c>
      <c r="S2804" t="s">
        <v>8333</v>
      </c>
      <c r="T2804" t="s">
        <v>8334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 t="shared" si="129"/>
        <v>42201</v>
      </c>
      <c r="K2805">
        <v>1433295276</v>
      </c>
      <c r="L2805" s="15">
        <f t="shared" si="13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131"/>
        <v>127.95</v>
      </c>
      <c r="S2805" t="s">
        <v>8333</v>
      </c>
      <c r="T2805" t="s">
        <v>8334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 t="shared" si="129"/>
        <v>41911.453587962962</v>
      </c>
      <c r="K2806">
        <v>1409395990</v>
      </c>
      <c r="L2806" s="15">
        <f t="shared" si="13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131"/>
        <v>114.99999999999999</v>
      </c>
      <c r="S2806" t="s">
        <v>8333</v>
      </c>
      <c r="T2806" t="s">
        <v>8334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 t="shared" si="129"/>
        <v>42238.505474537036</v>
      </c>
      <c r="K2807">
        <v>1438085273</v>
      </c>
      <c r="L2807" s="15">
        <f t="shared" si="13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131"/>
        <v>110.00000000000001</v>
      </c>
      <c r="S2807" t="s">
        <v>8333</v>
      </c>
      <c r="T2807" t="s">
        <v>8334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 t="shared" si="129"/>
        <v>42221.458333333328</v>
      </c>
      <c r="K2808">
        <v>1435645490</v>
      </c>
      <c r="L2808" s="15">
        <f t="shared" si="13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131"/>
        <v>112.1</v>
      </c>
      <c r="S2808" t="s">
        <v>8333</v>
      </c>
      <c r="T2808" t="s">
        <v>8334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 t="shared" si="129"/>
        <v>42184.873124999998</v>
      </c>
      <c r="K2809">
        <v>1433019438</v>
      </c>
      <c r="L2809" s="15">
        <f t="shared" si="13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131"/>
        <v>126</v>
      </c>
      <c r="S2809" t="s">
        <v>8333</v>
      </c>
      <c r="T2809" t="s">
        <v>8334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 t="shared" si="129"/>
        <v>42238.84646990741</v>
      </c>
      <c r="K2810">
        <v>1437682735</v>
      </c>
      <c r="L2810" s="15">
        <f t="shared" si="13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131"/>
        <v>100.24444444444444</v>
      </c>
      <c r="S2810" t="s">
        <v>8333</v>
      </c>
      <c r="T2810" t="s">
        <v>8334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 t="shared" si="129"/>
        <v>42459.610416666663</v>
      </c>
      <c r="K2811">
        <v>1458647725</v>
      </c>
      <c r="L2811" s="15">
        <f t="shared" si="13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131"/>
        <v>102.4</v>
      </c>
      <c r="S2811" t="s">
        <v>8333</v>
      </c>
      <c r="T2811" t="s">
        <v>8334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 t="shared" si="129"/>
        <v>41791.165972222225</v>
      </c>
      <c r="K2812">
        <v>1398828064</v>
      </c>
      <c r="L2812" s="15">
        <f t="shared" si="13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131"/>
        <v>108.2</v>
      </c>
      <c r="S2812" t="s">
        <v>8333</v>
      </c>
      <c r="T2812" t="s">
        <v>8334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 t="shared" si="129"/>
        <v>42058.496562500004</v>
      </c>
      <c r="K2813">
        <v>1422100503</v>
      </c>
      <c r="L2813" s="15">
        <f t="shared" si="13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131"/>
        <v>100.27</v>
      </c>
      <c r="S2813" t="s">
        <v>8333</v>
      </c>
      <c r="T2813" t="s">
        <v>8334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 t="shared" si="129"/>
        <v>42100.166666666672</v>
      </c>
      <c r="K2814">
        <v>1424368298</v>
      </c>
      <c r="L2814" s="15">
        <f t="shared" si="13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131"/>
        <v>113.3</v>
      </c>
      <c r="S2814" t="s">
        <v>8333</v>
      </c>
      <c r="T2814" t="s">
        <v>8334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 t="shared" si="129"/>
        <v>42718.742604166662</v>
      </c>
      <c r="K2815">
        <v>1479577761</v>
      </c>
      <c r="L2815" s="15">
        <f t="shared" si="13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131"/>
        <v>127.57571428571428</v>
      </c>
      <c r="S2815" t="s">
        <v>8333</v>
      </c>
      <c r="T2815" t="s">
        <v>8334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 t="shared" si="129"/>
        <v>42133.399479166663</v>
      </c>
      <c r="K2816">
        <v>1428572115</v>
      </c>
      <c r="L2816" s="15">
        <f t="shared" si="13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131"/>
        <v>107.73333333333332</v>
      </c>
      <c r="S2816" t="s">
        <v>8333</v>
      </c>
      <c r="T2816" t="s">
        <v>8334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 t="shared" si="129"/>
        <v>42589.776724537034</v>
      </c>
      <c r="K2817">
        <v>1468003109</v>
      </c>
      <c r="L2817" s="15">
        <f t="shared" si="13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131"/>
        <v>242</v>
      </c>
      <c r="S2817" t="s">
        <v>8333</v>
      </c>
      <c r="T2817" t="s">
        <v>8334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 t="shared" si="129"/>
        <v>42218.666666666672</v>
      </c>
      <c r="K2818">
        <v>1435921992</v>
      </c>
      <c r="L2818" s="15">
        <f t="shared" si="13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131"/>
        <v>141.56666666666666</v>
      </c>
      <c r="S2818" t="s">
        <v>8333</v>
      </c>
      <c r="T2818" t="s">
        <v>8334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 t="shared" ref="J2819:J2882" si="132">(((I2819/60)/60)/24)+DATE(1970,1,1)</f>
        <v>42063.634976851856</v>
      </c>
      <c r="K2819">
        <v>1421680462</v>
      </c>
      <c r="L2819" s="15">
        <f t="shared" ref="L2819:L2882" si="13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si="131"/>
        <v>130</v>
      </c>
      <c r="S2819" t="s">
        <v>8333</v>
      </c>
      <c r="T2819" t="s">
        <v>8334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 t="shared" si="132"/>
        <v>42270.598217592589</v>
      </c>
      <c r="K2820">
        <v>1441290086</v>
      </c>
      <c r="L2820" s="15">
        <f t="shared" si="13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ref="Q2820:Q2883" si="134">(E2820/D2820)*100</f>
        <v>106.03</v>
      </c>
      <c r="S2820" t="s">
        <v>8333</v>
      </c>
      <c r="T2820" t="s">
        <v>8334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 t="shared" si="132"/>
        <v>42169.525567129633</v>
      </c>
      <c r="K2821">
        <v>1431693409</v>
      </c>
      <c r="L2821" s="15">
        <f t="shared" si="13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134"/>
        <v>104.80000000000001</v>
      </c>
      <c r="S2821" t="s">
        <v>8333</v>
      </c>
      <c r="T2821" t="s">
        <v>8334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 t="shared" si="132"/>
        <v>42426</v>
      </c>
      <c r="K2822">
        <v>1454337589</v>
      </c>
      <c r="L2822" s="15">
        <f t="shared" si="13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134"/>
        <v>136</v>
      </c>
      <c r="S2822" t="s">
        <v>8333</v>
      </c>
      <c r="T2822" t="s">
        <v>8334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 t="shared" si="132"/>
        <v>41905.922858796301</v>
      </c>
      <c r="K2823">
        <v>1408918135</v>
      </c>
      <c r="L2823" s="15">
        <f t="shared" si="13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134"/>
        <v>100</v>
      </c>
      <c r="S2823" t="s">
        <v>8333</v>
      </c>
      <c r="T2823" t="s">
        <v>8334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 t="shared" si="132"/>
        <v>42090.642268518524</v>
      </c>
      <c r="K2824">
        <v>1424881492</v>
      </c>
      <c r="L2824" s="15">
        <f t="shared" si="13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134"/>
        <v>100</v>
      </c>
      <c r="S2824" t="s">
        <v>8333</v>
      </c>
      <c r="T2824" t="s">
        <v>8334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 t="shared" si="132"/>
        <v>42094.957638888889</v>
      </c>
      <c r="K2825">
        <v>1425428206</v>
      </c>
      <c r="L2825" s="15">
        <f t="shared" si="13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134"/>
        <v>124</v>
      </c>
      <c r="S2825" t="s">
        <v>8333</v>
      </c>
      <c r="T2825" t="s">
        <v>8334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 t="shared" si="132"/>
        <v>42168.071527777778</v>
      </c>
      <c r="K2826">
        <v>1431412196</v>
      </c>
      <c r="L2826" s="15">
        <f t="shared" si="13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134"/>
        <v>116.92307692307693</v>
      </c>
      <c r="S2826" t="s">
        <v>8333</v>
      </c>
      <c r="T2826" t="s">
        <v>8334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 t="shared" si="132"/>
        <v>42342.792662037042</v>
      </c>
      <c r="K2827">
        <v>1446663686</v>
      </c>
      <c r="L2827" s="15">
        <f t="shared" si="13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134"/>
        <v>103.33333333333334</v>
      </c>
      <c r="S2827" t="s">
        <v>8333</v>
      </c>
      <c r="T2827" t="s">
        <v>8334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 t="shared" si="132"/>
        <v>42195.291666666672</v>
      </c>
      <c r="K2828">
        <v>1434415812</v>
      </c>
      <c r="L2828" s="15">
        <f t="shared" si="13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134"/>
        <v>107.74999999999999</v>
      </c>
      <c r="S2828" t="s">
        <v>8333</v>
      </c>
      <c r="T2828" t="s">
        <v>8334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 t="shared" si="132"/>
        <v>42524.6875</v>
      </c>
      <c r="K2829">
        <v>1462379066</v>
      </c>
      <c r="L2829" s="15">
        <f t="shared" si="13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134"/>
        <v>120.24999999999999</v>
      </c>
      <c r="S2829" t="s">
        <v>8333</v>
      </c>
      <c r="T2829" t="s">
        <v>8334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 t="shared" si="132"/>
        <v>42279.958333333328</v>
      </c>
      <c r="K2830">
        <v>1441606869</v>
      </c>
      <c r="L2830" s="15">
        <f t="shared" si="13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134"/>
        <v>100.37894736842105</v>
      </c>
      <c r="S2830" t="s">
        <v>8333</v>
      </c>
      <c r="T2830" t="s">
        <v>8334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 t="shared" si="132"/>
        <v>42523.434236111112</v>
      </c>
      <c r="K2831">
        <v>1462443918</v>
      </c>
      <c r="L2831" s="15">
        <f t="shared" si="13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134"/>
        <v>106.52</v>
      </c>
      <c r="S2831" t="s">
        <v>8333</v>
      </c>
      <c r="T2831" t="s">
        <v>8334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 t="shared" si="132"/>
        <v>41771.165972222225</v>
      </c>
      <c r="K2832">
        <v>1398802148</v>
      </c>
      <c r="L2832" s="15">
        <f t="shared" si="13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134"/>
        <v>100</v>
      </c>
      <c r="S2832" t="s">
        <v>8333</v>
      </c>
      <c r="T2832" t="s">
        <v>8334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 t="shared" si="132"/>
        <v>42201.824884259258</v>
      </c>
      <c r="K2833">
        <v>1434484070</v>
      </c>
      <c r="L2833" s="15">
        <f t="shared" si="13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134"/>
        <v>110.66666666666667</v>
      </c>
      <c r="S2833" t="s">
        <v>8333</v>
      </c>
      <c r="T2833" t="s">
        <v>8334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 t="shared" si="132"/>
        <v>41966.916666666672</v>
      </c>
      <c r="K2834">
        <v>1414342894</v>
      </c>
      <c r="L2834" s="15">
        <f t="shared" si="13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134"/>
        <v>114.71959999999999</v>
      </c>
      <c r="S2834" t="s">
        <v>8333</v>
      </c>
      <c r="T2834" t="s">
        <v>8334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 t="shared" si="132"/>
        <v>42288.083333333328</v>
      </c>
      <c r="K2835">
        <v>1442804633</v>
      </c>
      <c r="L2835" s="15">
        <f t="shared" si="13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134"/>
        <v>108.25925925925925</v>
      </c>
      <c r="S2835" t="s">
        <v>8333</v>
      </c>
      <c r="T2835" t="s">
        <v>8334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 t="shared" si="132"/>
        <v>42034.959837962961</v>
      </c>
      <c r="K2836">
        <v>1421362930</v>
      </c>
      <c r="L2836" s="15">
        <f t="shared" si="13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134"/>
        <v>170</v>
      </c>
      <c r="S2836" t="s">
        <v>8333</v>
      </c>
      <c r="T2836" t="s">
        <v>8334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 t="shared" si="132"/>
        <v>42343</v>
      </c>
      <c r="K2837">
        <v>1446742417</v>
      </c>
      <c r="L2837" s="15">
        <f t="shared" si="13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134"/>
        <v>187.09899999999999</v>
      </c>
      <c r="S2837" t="s">
        <v>8333</v>
      </c>
      <c r="T2837" t="s">
        <v>8334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 t="shared" si="132"/>
        <v>42784.207638888889</v>
      </c>
      <c r="K2838">
        <v>1484115418</v>
      </c>
      <c r="L2838" s="15">
        <f t="shared" si="13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134"/>
        <v>107.77777777777777</v>
      </c>
      <c r="S2838" t="s">
        <v>8333</v>
      </c>
      <c r="T2838" t="s">
        <v>8334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 t="shared" si="132"/>
        <v>42347.950046296297</v>
      </c>
      <c r="K2839">
        <v>1446241684</v>
      </c>
      <c r="L2839" s="15">
        <f t="shared" si="13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134"/>
        <v>100</v>
      </c>
      <c r="S2839" t="s">
        <v>8333</v>
      </c>
      <c r="T2839" t="s">
        <v>8334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 t="shared" si="132"/>
        <v>41864.916666666664</v>
      </c>
      <c r="K2840">
        <v>1406039696</v>
      </c>
      <c r="L2840" s="15">
        <f t="shared" si="13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134"/>
        <v>120.24999999999999</v>
      </c>
      <c r="S2840" t="s">
        <v>8333</v>
      </c>
      <c r="T2840" t="s">
        <v>8334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 t="shared" si="132"/>
        <v>41876.207638888889</v>
      </c>
      <c r="K2841">
        <v>1406958354</v>
      </c>
      <c r="L2841" s="15">
        <f t="shared" si="13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134"/>
        <v>111.42857142857143</v>
      </c>
      <c r="S2841" t="s">
        <v>8333</v>
      </c>
      <c r="T2841" t="s">
        <v>8334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 t="shared" si="132"/>
        <v>42081.708333333328</v>
      </c>
      <c r="K2842">
        <v>1424825479</v>
      </c>
      <c r="L2842" s="15">
        <f t="shared" si="13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134"/>
        <v>104</v>
      </c>
      <c r="S2842" t="s">
        <v>8333</v>
      </c>
      <c r="T2842" t="s">
        <v>8334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 t="shared" si="132"/>
        <v>42351.781215277777</v>
      </c>
      <c r="K2843">
        <v>1444844697</v>
      </c>
      <c r="L2843" s="15">
        <f t="shared" si="133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134"/>
        <v>1</v>
      </c>
      <c r="S2843" t="s">
        <v>8333</v>
      </c>
      <c r="T2843" t="s">
        <v>8334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 t="shared" si="132"/>
        <v>41811.458333333336</v>
      </c>
      <c r="K2844">
        <v>1401058295</v>
      </c>
      <c r="L2844" s="15">
        <f t="shared" si="133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134"/>
        <v>0</v>
      </c>
      <c r="S2844" t="s">
        <v>8333</v>
      </c>
      <c r="T2844" t="s">
        <v>8334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 t="shared" si="132"/>
        <v>42534.166666666672</v>
      </c>
      <c r="K2845">
        <v>1462210950</v>
      </c>
      <c r="L2845" s="15">
        <f t="shared" si="13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134"/>
        <v>0</v>
      </c>
      <c r="S2845" t="s">
        <v>8333</v>
      </c>
      <c r="T2845" t="s">
        <v>8334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 t="shared" si="132"/>
        <v>42739.546064814815</v>
      </c>
      <c r="K2846">
        <v>1480943180</v>
      </c>
      <c r="L2846" s="15">
        <f t="shared" si="13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134"/>
        <v>5.4545454545454541</v>
      </c>
      <c r="S2846" t="s">
        <v>8333</v>
      </c>
      <c r="T2846" t="s">
        <v>8334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 t="shared" si="132"/>
        <v>42163.016585648147</v>
      </c>
      <c r="K2847">
        <v>1428539033</v>
      </c>
      <c r="L2847" s="15">
        <f t="shared" si="13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134"/>
        <v>31.546666666666667</v>
      </c>
      <c r="S2847" t="s">
        <v>8333</v>
      </c>
      <c r="T2847" t="s">
        <v>8334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 t="shared" si="132"/>
        <v>42153.692060185189</v>
      </c>
      <c r="K2848">
        <v>1429029394</v>
      </c>
      <c r="L2848" s="15">
        <f t="shared" si="13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134"/>
        <v>0</v>
      </c>
      <c r="S2848" t="s">
        <v>8333</v>
      </c>
      <c r="T2848" t="s">
        <v>8334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 t="shared" si="132"/>
        <v>42513.806307870371</v>
      </c>
      <c r="K2849">
        <v>1458847265</v>
      </c>
      <c r="L2849" s="15">
        <f t="shared" si="13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134"/>
        <v>0</v>
      </c>
      <c r="S2849" t="s">
        <v>8333</v>
      </c>
      <c r="T2849" t="s">
        <v>8334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 t="shared" si="132"/>
        <v>42153.648831018523</v>
      </c>
      <c r="K2850">
        <v>1430321659</v>
      </c>
      <c r="L2850" s="15">
        <f t="shared" si="13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134"/>
        <v>0.2</v>
      </c>
      <c r="S2850" t="s">
        <v>8333</v>
      </c>
      <c r="T2850" t="s">
        <v>8334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 t="shared" si="132"/>
        <v>42483.428240740745</v>
      </c>
      <c r="K2851">
        <v>1458814600</v>
      </c>
      <c r="L2851" s="15">
        <f t="shared" si="13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134"/>
        <v>1</v>
      </c>
      <c r="S2851" t="s">
        <v>8333</v>
      </c>
      <c r="T2851" t="s">
        <v>8334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 t="shared" si="132"/>
        <v>41888.007071759261</v>
      </c>
      <c r="K2852">
        <v>1407370211</v>
      </c>
      <c r="L2852" s="15">
        <f t="shared" si="13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134"/>
        <v>3.8875000000000002</v>
      </c>
      <c r="S2852" t="s">
        <v>8333</v>
      </c>
      <c r="T2852" t="s">
        <v>8334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 t="shared" si="132"/>
        <v>42398.970138888893</v>
      </c>
      <c r="K2853">
        <v>1453334629</v>
      </c>
      <c r="L2853" s="15">
        <f t="shared" si="13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134"/>
        <v>0</v>
      </c>
      <c r="S2853" t="s">
        <v>8333</v>
      </c>
      <c r="T2853" t="s">
        <v>8334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 t="shared" si="132"/>
        <v>41811.045173611114</v>
      </c>
      <c r="K2854">
        <v>1400720703</v>
      </c>
      <c r="L2854" s="15">
        <f t="shared" si="13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134"/>
        <v>1.9</v>
      </c>
      <c r="S2854" t="s">
        <v>8333</v>
      </c>
      <c r="T2854" t="s">
        <v>8334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 t="shared" si="132"/>
        <v>41896.190937499996</v>
      </c>
      <c r="K2855">
        <v>1405485297</v>
      </c>
      <c r="L2855" s="15">
        <f t="shared" si="13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134"/>
        <v>0</v>
      </c>
      <c r="S2855" t="s">
        <v>8333</v>
      </c>
      <c r="T2855" t="s">
        <v>8334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 t="shared" si="132"/>
        <v>42131.71665509259</v>
      </c>
      <c r="K2856">
        <v>1429290719</v>
      </c>
      <c r="L2856" s="15">
        <f t="shared" si="13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134"/>
        <v>41.699999999999996</v>
      </c>
      <c r="S2856" t="s">
        <v>8333</v>
      </c>
      <c r="T2856" t="s">
        <v>8334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 t="shared" si="132"/>
        <v>42398.981944444444</v>
      </c>
      <c r="K2857">
        <v>1451607071</v>
      </c>
      <c r="L2857" s="15">
        <f t="shared" si="13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134"/>
        <v>50</v>
      </c>
      <c r="S2857" t="s">
        <v>8333</v>
      </c>
      <c r="T2857" t="s">
        <v>8334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 t="shared" si="132"/>
        <v>42224.898611111115</v>
      </c>
      <c r="K2858">
        <v>1433897647</v>
      </c>
      <c r="L2858" s="15">
        <f t="shared" si="13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134"/>
        <v>4.8666666666666663</v>
      </c>
      <c r="S2858" t="s">
        <v>8333</v>
      </c>
      <c r="T2858" t="s">
        <v>8334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 t="shared" si="132"/>
        <v>42786.75</v>
      </c>
      <c r="K2859">
        <v>1482444295</v>
      </c>
      <c r="L2859" s="15">
        <f t="shared" si="13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134"/>
        <v>19.736842105263158</v>
      </c>
      <c r="S2859" t="s">
        <v>8333</v>
      </c>
      <c r="T2859" t="s">
        <v>8334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 t="shared" si="132"/>
        <v>41978.477777777778</v>
      </c>
      <c r="K2860">
        <v>1415711095</v>
      </c>
      <c r="L2860" s="15">
        <f t="shared" si="13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134"/>
        <v>0</v>
      </c>
      <c r="S2860" t="s">
        <v>8333</v>
      </c>
      <c r="T2860" t="s">
        <v>8334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 t="shared" si="132"/>
        <v>42293.362314814818</v>
      </c>
      <c r="K2861">
        <v>1439800904</v>
      </c>
      <c r="L2861" s="15">
        <f t="shared" si="13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134"/>
        <v>1.7500000000000002</v>
      </c>
      <c r="S2861" t="s">
        <v>8333</v>
      </c>
      <c r="T2861" t="s">
        <v>8334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 t="shared" si="132"/>
        <v>42540.800648148142</v>
      </c>
      <c r="K2862">
        <v>1461179576</v>
      </c>
      <c r="L2862" s="15">
        <f t="shared" si="133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134"/>
        <v>6.65</v>
      </c>
      <c r="S2862" t="s">
        <v>8333</v>
      </c>
      <c r="T2862" t="s">
        <v>8334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 t="shared" si="132"/>
        <v>42271.590833333335</v>
      </c>
      <c r="K2863">
        <v>1441894248</v>
      </c>
      <c r="L2863" s="15">
        <f t="shared" si="13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134"/>
        <v>32</v>
      </c>
      <c r="S2863" t="s">
        <v>8333</v>
      </c>
      <c r="T2863" t="s">
        <v>8334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 t="shared" si="132"/>
        <v>41814.789687500001</v>
      </c>
      <c r="K2864">
        <v>1401044229</v>
      </c>
      <c r="L2864" s="15">
        <f t="shared" si="13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134"/>
        <v>0.43307086614173229</v>
      </c>
      <c r="S2864" t="s">
        <v>8333</v>
      </c>
      <c r="T2864" t="s">
        <v>8334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 t="shared" si="132"/>
        <v>41891.675034722226</v>
      </c>
      <c r="K2865">
        <v>1405095123</v>
      </c>
      <c r="L2865" s="15">
        <f t="shared" si="13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134"/>
        <v>0.04</v>
      </c>
      <c r="S2865" t="s">
        <v>8333</v>
      </c>
      <c r="T2865" t="s">
        <v>8334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 t="shared" si="132"/>
        <v>42202.554166666669</v>
      </c>
      <c r="K2866">
        <v>1434552207</v>
      </c>
      <c r="L2866" s="15">
        <f t="shared" si="13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134"/>
        <v>1.6</v>
      </c>
      <c r="S2866" t="s">
        <v>8333</v>
      </c>
      <c r="T2866" t="s">
        <v>8334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 t="shared" si="132"/>
        <v>42010.114108796297</v>
      </c>
      <c r="K2867">
        <v>1415328259</v>
      </c>
      <c r="L2867" s="15">
        <f t="shared" si="13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134"/>
        <v>0</v>
      </c>
      <c r="S2867" t="s">
        <v>8333</v>
      </c>
      <c r="T2867" t="s">
        <v>8334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 t="shared" si="132"/>
        <v>42657.916666666672</v>
      </c>
      <c r="K2868">
        <v>1473893721</v>
      </c>
      <c r="L2868" s="15">
        <f t="shared" si="13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134"/>
        <v>0.89999999999999991</v>
      </c>
      <c r="S2868" t="s">
        <v>8333</v>
      </c>
      <c r="T2868" t="s">
        <v>8334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 t="shared" si="132"/>
        <v>42555.166666666672</v>
      </c>
      <c r="K2869">
        <v>1465533672</v>
      </c>
      <c r="L2869" s="15">
        <f t="shared" si="13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134"/>
        <v>20.16</v>
      </c>
      <c r="S2869" t="s">
        <v>8333</v>
      </c>
      <c r="T2869" t="s">
        <v>8334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 t="shared" si="132"/>
        <v>42648.827013888891</v>
      </c>
      <c r="K2870">
        <v>1473105054</v>
      </c>
      <c r="L2870" s="15">
        <f t="shared" si="13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134"/>
        <v>42.011733333333332</v>
      </c>
      <c r="S2870" t="s">
        <v>8333</v>
      </c>
      <c r="T2870" t="s">
        <v>8334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 t="shared" si="132"/>
        <v>42570.593530092592</v>
      </c>
      <c r="K2871">
        <v>1466345681</v>
      </c>
      <c r="L2871" s="15">
        <f t="shared" si="13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134"/>
        <v>0.88500000000000001</v>
      </c>
      <c r="S2871" t="s">
        <v>8333</v>
      </c>
      <c r="T2871" t="s">
        <v>8334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 t="shared" si="132"/>
        <v>41776.189409722225</v>
      </c>
      <c r="K2872">
        <v>1397709165</v>
      </c>
      <c r="L2872" s="15">
        <f t="shared" si="13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134"/>
        <v>15</v>
      </c>
      <c r="S2872" t="s">
        <v>8333</v>
      </c>
      <c r="T2872" t="s">
        <v>8334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 t="shared" si="132"/>
        <v>41994.738576388889</v>
      </c>
      <c r="K2873">
        <v>1417455813</v>
      </c>
      <c r="L2873" s="15">
        <f t="shared" si="13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134"/>
        <v>4.67</v>
      </c>
      <c r="S2873" t="s">
        <v>8333</v>
      </c>
      <c r="T2873" t="s">
        <v>8334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 t="shared" si="132"/>
        <v>42175.11618055556</v>
      </c>
      <c r="K2874">
        <v>1429584438</v>
      </c>
      <c r="L2874" s="15">
        <f t="shared" si="13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134"/>
        <v>0</v>
      </c>
      <c r="S2874" t="s">
        <v>8333</v>
      </c>
      <c r="T2874" t="s">
        <v>8334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 t="shared" si="132"/>
        <v>42032.817488425921</v>
      </c>
      <c r="K2875">
        <v>1419881831</v>
      </c>
      <c r="L2875" s="15">
        <f t="shared" si="13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134"/>
        <v>38.119999999999997</v>
      </c>
      <c r="S2875" t="s">
        <v>8333</v>
      </c>
      <c r="T2875" t="s">
        <v>8334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 t="shared" si="132"/>
        <v>42752.84474537037</v>
      </c>
      <c r="K2876">
        <v>1482092186</v>
      </c>
      <c r="L2876" s="15">
        <f t="shared" si="13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134"/>
        <v>5.42</v>
      </c>
      <c r="S2876" t="s">
        <v>8333</v>
      </c>
      <c r="T2876" t="s">
        <v>8334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 t="shared" si="132"/>
        <v>42495.128391203703</v>
      </c>
      <c r="K2877">
        <v>1459825493</v>
      </c>
      <c r="L2877" s="15">
        <f t="shared" si="13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134"/>
        <v>3.4999999999999996E-2</v>
      </c>
      <c r="S2877" t="s">
        <v>8333</v>
      </c>
      <c r="T2877" t="s">
        <v>8334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 t="shared" si="132"/>
        <v>42201.743969907402</v>
      </c>
      <c r="K2878">
        <v>1434477079</v>
      </c>
      <c r="L2878" s="15">
        <f t="shared" si="13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134"/>
        <v>0</v>
      </c>
      <c r="S2878" t="s">
        <v>8333</v>
      </c>
      <c r="T2878" t="s">
        <v>8334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 t="shared" si="132"/>
        <v>42704.708333333328</v>
      </c>
      <c r="K2879">
        <v>1477781724</v>
      </c>
      <c r="L2879" s="15">
        <f t="shared" si="133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134"/>
        <v>10.833333333333334</v>
      </c>
      <c r="S2879" t="s">
        <v>8333</v>
      </c>
      <c r="T2879" t="s">
        <v>8334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 t="shared" si="132"/>
        <v>42188.615682870368</v>
      </c>
      <c r="K2880">
        <v>1430750795</v>
      </c>
      <c r="L2880" s="15">
        <f t="shared" si="13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134"/>
        <v>2.1</v>
      </c>
      <c r="S2880" t="s">
        <v>8333</v>
      </c>
      <c r="T2880" t="s">
        <v>8334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 t="shared" si="132"/>
        <v>42389.725243055553</v>
      </c>
      <c r="K2881">
        <v>1450718661</v>
      </c>
      <c r="L2881" s="15">
        <f t="shared" si="13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134"/>
        <v>0.2589285714285714</v>
      </c>
      <c r="S2881" t="s">
        <v>8333</v>
      </c>
      <c r="T2881" t="s">
        <v>8334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 t="shared" si="132"/>
        <v>42236.711805555555</v>
      </c>
      <c r="K2882">
        <v>1436305452</v>
      </c>
      <c r="L2882" s="15">
        <f t="shared" si="133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134"/>
        <v>23.333333333333332</v>
      </c>
      <c r="S2882" t="s">
        <v>8333</v>
      </c>
      <c r="T2882" t="s">
        <v>8334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 t="shared" ref="J2883:J2946" si="135">(((I2883/60)/60)/24)+DATE(1970,1,1)</f>
        <v>41976.639305555553</v>
      </c>
      <c r="K2883">
        <v>1412432436</v>
      </c>
      <c r="L2883" s="15">
        <f t="shared" ref="L2883:L2946" si="13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si="134"/>
        <v>0</v>
      </c>
      <c r="S2883" t="s">
        <v>8333</v>
      </c>
      <c r="T2883" t="s">
        <v>8334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 t="shared" si="135"/>
        <v>42491.596273148149</v>
      </c>
      <c r="K2884">
        <v>1459520318</v>
      </c>
      <c r="L2884" s="15">
        <f t="shared" si="13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ref="Q2884:Q2947" si="137">(E2884/D2884)*100</f>
        <v>33.6</v>
      </c>
      <c r="S2884" t="s">
        <v>8333</v>
      </c>
      <c r="T2884" t="s">
        <v>8334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 t="shared" si="135"/>
        <v>42406.207638888889</v>
      </c>
      <c r="K2885">
        <v>1451684437</v>
      </c>
      <c r="L2885" s="15">
        <f t="shared" si="13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137"/>
        <v>19.079999999999998</v>
      </c>
      <c r="S2885" t="s">
        <v>8333</v>
      </c>
      <c r="T2885" t="s">
        <v>8334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 t="shared" si="135"/>
        <v>41978.727256944447</v>
      </c>
      <c r="K2886">
        <v>1415208435</v>
      </c>
      <c r="L2886" s="15">
        <f t="shared" si="13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137"/>
        <v>0.41111111111111115</v>
      </c>
      <c r="S2886" t="s">
        <v>8333</v>
      </c>
      <c r="T2886" t="s">
        <v>8334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 t="shared" si="135"/>
        <v>42077.034733796296</v>
      </c>
      <c r="K2887">
        <v>1423705801</v>
      </c>
      <c r="L2887" s="15">
        <f t="shared" si="13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137"/>
        <v>32.5</v>
      </c>
      <c r="S2887" t="s">
        <v>8333</v>
      </c>
      <c r="T2887" t="s">
        <v>8334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 t="shared" si="135"/>
        <v>42266.165972222225</v>
      </c>
      <c r="K2888">
        <v>1442243484</v>
      </c>
      <c r="L2888" s="15">
        <f t="shared" si="13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137"/>
        <v>5</v>
      </c>
      <c r="S2888" t="s">
        <v>8333</v>
      </c>
      <c r="T2888" t="s">
        <v>8334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 t="shared" si="135"/>
        <v>42015.427361111113</v>
      </c>
      <c r="K2889">
        <v>1418379324</v>
      </c>
      <c r="L2889" s="15">
        <f t="shared" si="13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137"/>
        <v>0.16666666666666669</v>
      </c>
      <c r="S2889" t="s">
        <v>8333</v>
      </c>
      <c r="T2889" t="s">
        <v>8334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 t="shared" si="135"/>
        <v>41930.207638888889</v>
      </c>
      <c r="K2890">
        <v>1412945440</v>
      </c>
      <c r="L2890" s="15">
        <f t="shared" si="13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137"/>
        <v>0</v>
      </c>
      <c r="S2890" t="s">
        <v>8333</v>
      </c>
      <c r="T2890" t="s">
        <v>8334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 t="shared" si="135"/>
        <v>41880.863252314812</v>
      </c>
      <c r="K2891">
        <v>1406752985</v>
      </c>
      <c r="L2891" s="15">
        <f t="shared" si="13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137"/>
        <v>38.066666666666663</v>
      </c>
      <c r="S2891" t="s">
        <v>8333</v>
      </c>
      <c r="T2891" t="s">
        <v>8334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 t="shared" si="135"/>
        <v>41860.125</v>
      </c>
      <c r="K2892">
        <v>1405100992</v>
      </c>
      <c r="L2892" s="15">
        <f t="shared" si="13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137"/>
        <v>1.05</v>
      </c>
      <c r="S2892" t="s">
        <v>8333</v>
      </c>
      <c r="T2892" t="s">
        <v>8334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 t="shared" si="135"/>
        <v>42475.84175925926</v>
      </c>
      <c r="K2893">
        <v>1455570728</v>
      </c>
      <c r="L2893" s="15">
        <f t="shared" si="13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137"/>
        <v>2.73</v>
      </c>
      <c r="S2893" t="s">
        <v>8333</v>
      </c>
      <c r="T2893" t="s">
        <v>8334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 t="shared" si="135"/>
        <v>41876.875</v>
      </c>
      <c r="K2894">
        <v>1408381704</v>
      </c>
      <c r="L2894" s="15">
        <f t="shared" si="13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137"/>
        <v>9.0909090909090917</v>
      </c>
      <c r="S2894" t="s">
        <v>8333</v>
      </c>
      <c r="T2894" t="s">
        <v>8334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 t="shared" si="135"/>
        <v>42013.083333333328</v>
      </c>
      <c r="K2895">
        <v>1415644395</v>
      </c>
      <c r="L2895" s="15">
        <f t="shared" si="13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137"/>
        <v>0.5</v>
      </c>
      <c r="S2895" t="s">
        <v>8333</v>
      </c>
      <c r="T2895" t="s">
        <v>8334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 t="shared" si="135"/>
        <v>42097.944618055553</v>
      </c>
      <c r="K2896">
        <v>1422920415</v>
      </c>
      <c r="L2896" s="15">
        <f t="shared" si="13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137"/>
        <v>0</v>
      </c>
      <c r="S2896" t="s">
        <v>8333</v>
      </c>
      <c r="T2896" t="s">
        <v>8334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 t="shared" si="135"/>
        <v>41812.875</v>
      </c>
      <c r="K2897">
        <v>1403356792</v>
      </c>
      <c r="L2897" s="15">
        <f t="shared" si="13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137"/>
        <v>4.5999999999999996</v>
      </c>
      <c r="S2897" t="s">
        <v>8333</v>
      </c>
      <c r="T2897" t="s">
        <v>8334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 t="shared" si="135"/>
        <v>42716.25</v>
      </c>
      <c r="K2898">
        <v>1480283321</v>
      </c>
      <c r="L2898" s="15">
        <f t="shared" si="13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137"/>
        <v>20.833333333333336</v>
      </c>
      <c r="S2898" t="s">
        <v>8333</v>
      </c>
      <c r="T2898" t="s">
        <v>8334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 t="shared" si="135"/>
        <v>42288.645196759258</v>
      </c>
      <c r="K2899">
        <v>1441985458</v>
      </c>
      <c r="L2899" s="15">
        <f t="shared" si="13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137"/>
        <v>4.583333333333333</v>
      </c>
      <c r="S2899" t="s">
        <v>8333</v>
      </c>
      <c r="T2899" t="s">
        <v>8334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 t="shared" si="135"/>
        <v>42308.664965277778</v>
      </c>
      <c r="K2900">
        <v>1443715053</v>
      </c>
      <c r="L2900" s="15">
        <f t="shared" si="13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137"/>
        <v>4.2133333333333338</v>
      </c>
      <c r="S2900" t="s">
        <v>8333</v>
      </c>
      <c r="T2900" t="s">
        <v>8334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 t="shared" si="135"/>
        <v>42575.078217592592</v>
      </c>
      <c r="K2901">
        <v>1464141158</v>
      </c>
      <c r="L2901" s="15">
        <f t="shared" si="13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137"/>
        <v>0</v>
      </c>
      <c r="S2901" t="s">
        <v>8333</v>
      </c>
      <c r="T2901" t="s">
        <v>8334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 t="shared" si="135"/>
        <v>41860.234166666669</v>
      </c>
      <c r="K2902">
        <v>1404970632</v>
      </c>
      <c r="L2902" s="15">
        <f t="shared" si="13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137"/>
        <v>61.909090909090914</v>
      </c>
      <c r="S2902" t="s">
        <v>8333</v>
      </c>
      <c r="T2902" t="s">
        <v>8334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 t="shared" si="135"/>
        <v>42042.904386574075</v>
      </c>
      <c r="K2903">
        <v>1418161339</v>
      </c>
      <c r="L2903" s="15">
        <f t="shared" si="13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137"/>
        <v>0.8</v>
      </c>
      <c r="S2903" t="s">
        <v>8333</v>
      </c>
      <c r="T2903" t="s">
        <v>8334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 t="shared" si="135"/>
        <v>42240.439768518518</v>
      </c>
      <c r="K2904">
        <v>1437820396</v>
      </c>
      <c r="L2904" s="15">
        <f t="shared" si="13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137"/>
        <v>1.6666666666666666E-2</v>
      </c>
      <c r="S2904" t="s">
        <v>8333</v>
      </c>
      <c r="T2904" t="s">
        <v>8334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 t="shared" si="135"/>
        <v>42256.166874999995</v>
      </c>
      <c r="K2905">
        <v>1436587218</v>
      </c>
      <c r="L2905" s="15">
        <f t="shared" si="13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137"/>
        <v>0.77999999999999992</v>
      </c>
      <c r="S2905" t="s">
        <v>8333</v>
      </c>
      <c r="T2905" t="s">
        <v>8334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 t="shared" si="135"/>
        <v>41952.5</v>
      </c>
      <c r="K2906">
        <v>1414538031</v>
      </c>
      <c r="L2906" s="15">
        <f t="shared" si="13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137"/>
        <v>5</v>
      </c>
      <c r="S2906" t="s">
        <v>8333</v>
      </c>
      <c r="T2906" t="s">
        <v>8334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 t="shared" si="135"/>
        <v>42620.056863425925</v>
      </c>
      <c r="K2907">
        <v>1472001713</v>
      </c>
      <c r="L2907" s="15">
        <f t="shared" si="13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137"/>
        <v>17.771428571428572</v>
      </c>
      <c r="S2907" t="s">
        <v>8333</v>
      </c>
      <c r="T2907" t="s">
        <v>8334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 t="shared" si="135"/>
        <v>42217.041666666672</v>
      </c>
      <c r="K2908">
        <v>1436888066</v>
      </c>
      <c r="L2908" s="15">
        <f t="shared" si="13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137"/>
        <v>9.4166666666666661</v>
      </c>
      <c r="S2908" t="s">
        <v>8333</v>
      </c>
      <c r="T2908" t="s">
        <v>8334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 t="shared" si="135"/>
        <v>42504.877743055549</v>
      </c>
      <c r="K2909">
        <v>1458075837</v>
      </c>
      <c r="L2909" s="15">
        <f t="shared" si="13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137"/>
        <v>0.08</v>
      </c>
      <c r="S2909" t="s">
        <v>8333</v>
      </c>
      <c r="T2909" t="s">
        <v>8334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 t="shared" si="135"/>
        <v>42529.731701388882</v>
      </c>
      <c r="K2910">
        <v>1462815219</v>
      </c>
      <c r="L2910" s="15">
        <f t="shared" si="13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137"/>
        <v>2.75</v>
      </c>
      <c r="S2910" t="s">
        <v>8333</v>
      </c>
      <c r="T2910" t="s">
        <v>8334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 t="shared" si="135"/>
        <v>41968.823611111111</v>
      </c>
      <c r="K2911">
        <v>1413527001</v>
      </c>
      <c r="L2911" s="15">
        <f t="shared" si="13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137"/>
        <v>1.1111111111111112E-2</v>
      </c>
      <c r="S2911" t="s">
        <v>8333</v>
      </c>
      <c r="T2911" t="s">
        <v>8334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 t="shared" si="135"/>
        <v>42167.841284722221</v>
      </c>
      <c r="K2912">
        <v>1428955887</v>
      </c>
      <c r="L2912" s="15">
        <f t="shared" si="13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137"/>
        <v>3.3333333333333335E-3</v>
      </c>
      <c r="S2912" t="s">
        <v>8333</v>
      </c>
      <c r="T2912" t="s">
        <v>8334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 t="shared" si="135"/>
        <v>42182.768819444449</v>
      </c>
      <c r="K2913">
        <v>1431973626</v>
      </c>
      <c r="L2913" s="15">
        <f t="shared" si="13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137"/>
        <v>36.5</v>
      </c>
      <c r="S2913" t="s">
        <v>8333</v>
      </c>
      <c r="T2913" t="s">
        <v>8334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 t="shared" si="135"/>
        <v>42384.131643518514</v>
      </c>
      <c r="K2914">
        <v>1450235374</v>
      </c>
      <c r="L2914" s="15">
        <f t="shared" si="13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137"/>
        <v>14.058171745152354</v>
      </c>
      <c r="S2914" t="s">
        <v>8333</v>
      </c>
      <c r="T2914" t="s">
        <v>8334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 t="shared" si="135"/>
        <v>41888.922905092593</v>
      </c>
      <c r="K2915">
        <v>1404857339</v>
      </c>
      <c r="L2915" s="15">
        <f t="shared" si="13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137"/>
        <v>0.02</v>
      </c>
      <c r="S2915" t="s">
        <v>8333</v>
      </c>
      <c r="T2915" t="s">
        <v>8334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 t="shared" si="135"/>
        <v>42077.865671296298</v>
      </c>
      <c r="K2916">
        <v>1421185594</v>
      </c>
      <c r="L2916" s="15">
        <f t="shared" si="13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137"/>
        <v>4.0000000000000001E-3</v>
      </c>
      <c r="S2916" t="s">
        <v>8333</v>
      </c>
      <c r="T2916" t="s">
        <v>8334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 t="shared" si="135"/>
        <v>42445.356365740736</v>
      </c>
      <c r="K2917">
        <v>1455528790</v>
      </c>
      <c r="L2917" s="15">
        <f t="shared" si="13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137"/>
        <v>61.1</v>
      </c>
      <c r="S2917" t="s">
        <v>8333</v>
      </c>
      <c r="T2917" t="s">
        <v>8334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 t="shared" si="135"/>
        <v>41778.476724537039</v>
      </c>
      <c r="K2918">
        <v>1398511589</v>
      </c>
      <c r="L2918" s="15">
        <f t="shared" si="13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137"/>
        <v>7.8378378378378386</v>
      </c>
      <c r="S2918" t="s">
        <v>8333</v>
      </c>
      <c r="T2918" t="s">
        <v>8334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 t="shared" si="135"/>
        <v>42263.234340277777</v>
      </c>
      <c r="K2919">
        <v>1440826647</v>
      </c>
      <c r="L2919" s="15">
        <f t="shared" si="13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137"/>
        <v>21.85</v>
      </c>
      <c r="S2919" t="s">
        <v>8333</v>
      </c>
      <c r="T2919" t="s">
        <v>8334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 t="shared" si="135"/>
        <v>42306.629710648151</v>
      </c>
      <c r="K2920">
        <v>1443712007</v>
      </c>
      <c r="L2920" s="15">
        <f t="shared" si="13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137"/>
        <v>27.24</v>
      </c>
      <c r="S2920" t="s">
        <v>8333</v>
      </c>
      <c r="T2920" t="s">
        <v>8334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 t="shared" si="135"/>
        <v>41856.61954861111</v>
      </c>
      <c r="K2921">
        <v>1404658329</v>
      </c>
      <c r="L2921" s="15">
        <f t="shared" si="13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137"/>
        <v>8.5</v>
      </c>
      <c r="S2921" t="s">
        <v>8333</v>
      </c>
      <c r="T2921" t="s">
        <v>8334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 t="shared" si="135"/>
        <v>42088.750810185185</v>
      </c>
      <c r="K2922">
        <v>1424718070</v>
      </c>
      <c r="L2922" s="15">
        <f t="shared" si="13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137"/>
        <v>26.840000000000003</v>
      </c>
      <c r="S2922" t="s">
        <v>8333</v>
      </c>
      <c r="T2922" t="s">
        <v>8334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 t="shared" si="135"/>
        <v>41907.886620370373</v>
      </c>
      <c r="K2923">
        <v>1409087804</v>
      </c>
      <c r="L2923" s="15">
        <f t="shared" si="13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137"/>
        <v>129</v>
      </c>
      <c r="S2923" t="s">
        <v>8333</v>
      </c>
      <c r="T2923" t="s">
        <v>8362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 t="shared" si="135"/>
        <v>42142.874155092592</v>
      </c>
      <c r="K2924">
        <v>1428094727</v>
      </c>
      <c r="L2924" s="15">
        <f t="shared" si="13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137"/>
        <v>100</v>
      </c>
      <c r="S2924" t="s">
        <v>8333</v>
      </c>
      <c r="T2924" t="s">
        <v>8362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 t="shared" si="135"/>
        <v>42028.125</v>
      </c>
      <c r="K2925">
        <v>1420774779</v>
      </c>
      <c r="L2925" s="15">
        <f t="shared" si="13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137"/>
        <v>100</v>
      </c>
      <c r="S2925" t="s">
        <v>8333</v>
      </c>
      <c r="T2925" t="s">
        <v>8362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 t="shared" si="135"/>
        <v>42133.165972222225</v>
      </c>
      <c r="K2926">
        <v>1428585710</v>
      </c>
      <c r="L2926" s="15">
        <f t="shared" si="13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137"/>
        <v>103.2</v>
      </c>
      <c r="S2926" t="s">
        <v>8333</v>
      </c>
      <c r="T2926" t="s">
        <v>8362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 t="shared" si="135"/>
        <v>41893.584120370368</v>
      </c>
      <c r="K2927">
        <v>1407852068</v>
      </c>
      <c r="L2927" s="15">
        <f t="shared" si="13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137"/>
        <v>102.44597777777777</v>
      </c>
      <c r="S2927" t="s">
        <v>8333</v>
      </c>
      <c r="T2927" t="s">
        <v>8362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 t="shared" si="135"/>
        <v>42058.765960648147</v>
      </c>
      <c r="K2928">
        <v>1423506179</v>
      </c>
      <c r="L2928" s="15">
        <f t="shared" si="13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137"/>
        <v>125</v>
      </c>
      <c r="S2928" t="s">
        <v>8333</v>
      </c>
      <c r="T2928" t="s">
        <v>8362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 t="shared" si="135"/>
        <v>41835.208333333336</v>
      </c>
      <c r="K2929">
        <v>1402934629</v>
      </c>
      <c r="L2929" s="15">
        <f t="shared" si="13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137"/>
        <v>130.83333333333334</v>
      </c>
      <c r="S2929" t="s">
        <v>8333</v>
      </c>
      <c r="T2929" t="s">
        <v>8362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 t="shared" si="135"/>
        <v>42433.998217592598</v>
      </c>
      <c r="K2930">
        <v>1454543846</v>
      </c>
      <c r="L2930" s="15">
        <f t="shared" si="13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137"/>
        <v>100</v>
      </c>
      <c r="S2930" t="s">
        <v>8333</v>
      </c>
      <c r="T2930" t="s">
        <v>8362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 t="shared" si="135"/>
        <v>41784.564328703702</v>
      </c>
      <c r="K2931">
        <v>1398432758</v>
      </c>
      <c r="L2931" s="15">
        <f t="shared" si="13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137"/>
        <v>102.06937499999999</v>
      </c>
      <c r="S2931" t="s">
        <v>8333</v>
      </c>
      <c r="T2931" t="s">
        <v>8362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 t="shared" si="135"/>
        <v>42131.584074074075</v>
      </c>
      <c r="K2932">
        <v>1428415264</v>
      </c>
      <c r="L2932" s="15">
        <f t="shared" si="13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137"/>
        <v>100.92000000000002</v>
      </c>
      <c r="S2932" t="s">
        <v>8333</v>
      </c>
      <c r="T2932" t="s">
        <v>8362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 t="shared" si="135"/>
        <v>41897.255555555559</v>
      </c>
      <c r="K2933">
        <v>1408604363</v>
      </c>
      <c r="L2933" s="15">
        <f t="shared" si="13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137"/>
        <v>106</v>
      </c>
      <c r="S2933" t="s">
        <v>8333</v>
      </c>
      <c r="T2933" t="s">
        <v>8362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 t="shared" si="135"/>
        <v>42056.458333333328</v>
      </c>
      <c r="K2934">
        <v>1421812637</v>
      </c>
      <c r="L2934" s="15">
        <f t="shared" si="13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137"/>
        <v>105.0967741935484</v>
      </c>
      <c r="S2934" t="s">
        <v>8333</v>
      </c>
      <c r="T2934" t="s">
        <v>8362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 t="shared" si="135"/>
        <v>42525.956631944442</v>
      </c>
      <c r="K2935">
        <v>1462489053</v>
      </c>
      <c r="L2935" s="15">
        <f t="shared" si="13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137"/>
        <v>102.76</v>
      </c>
      <c r="S2935" t="s">
        <v>8333</v>
      </c>
      <c r="T2935" t="s">
        <v>8362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 t="shared" si="135"/>
        <v>41805.636157407411</v>
      </c>
      <c r="K2936">
        <v>1400253364</v>
      </c>
      <c r="L2936" s="15">
        <f t="shared" si="13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137"/>
        <v>108</v>
      </c>
      <c r="S2936" t="s">
        <v>8333</v>
      </c>
      <c r="T2936" t="s">
        <v>8362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 t="shared" si="135"/>
        <v>42611.708333333328</v>
      </c>
      <c r="K2937">
        <v>1467468008</v>
      </c>
      <c r="L2937" s="15">
        <f t="shared" si="13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137"/>
        <v>100.88571428571429</v>
      </c>
      <c r="S2937" t="s">
        <v>8333</v>
      </c>
      <c r="T2937" t="s">
        <v>8362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 t="shared" si="135"/>
        <v>41925.207638888889</v>
      </c>
      <c r="K2938">
        <v>1412091423</v>
      </c>
      <c r="L2938" s="15">
        <f t="shared" si="13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137"/>
        <v>128</v>
      </c>
      <c r="S2938" t="s">
        <v>8333</v>
      </c>
      <c r="T2938" t="s">
        <v>8362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 t="shared" si="135"/>
        <v>41833.457326388889</v>
      </c>
      <c r="K2939">
        <v>1402657113</v>
      </c>
      <c r="L2939" s="15">
        <f t="shared" si="13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137"/>
        <v>133.33333333333331</v>
      </c>
      <c r="S2939" t="s">
        <v>8333</v>
      </c>
      <c r="T2939" t="s">
        <v>8362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 t="shared" si="135"/>
        <v>42034.703865740739</v>
      </c>
      <c r="K2940">
        <v>1420044814</v>
      </c>
      <c r="L2940" s="15">
        <f t="shared" si="13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137"/>
        <v>101.375</v>
      </c>
      <c r="S2940" t="s">
        <v>8333</v>
      </c>
      <c r="T2940" t="s">
        <v>8362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 t="shared" si="135"/>
        <v>41879.041666666664</v>
      </c>
      <c r="K2941">
        <v>1406316312</v>
      </c>
      <c r="L2941" s="15">
        <f t="shared" si="13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137"/>
        <v>102.875</v>
      </c>
      <c r="S2941" t="s">
        <v>8333</v>
      </c>
      <c r="T2941" t="s">
        <v>8362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 t="shared" si="135"/>
        <v>42022.773356481484</v>
      </c>
      <c r="K2942">
        <v>1418150018</v>
      </c>
      <c r="L2942" s="15">
        <f t="shared" si="13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137"/>
        <v>107.24000000000001</v>
      </c>
      <c r="S2942" t="s">
        <v>8333</v>
      </c>
      <c r="T2942" t="s">
        <v>8362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 t="shared" si="135"/>
        <v>42064.960127314815</v>
      </c>
      <c r="K2943">
        <v>1422658955</v>
      </c>
      <c r="L2943" s="15">
        <f t="shared" si="13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137"/>
        <v>4.0000000000000001E-3</v>
      </c>
      <c r="S2943" t="s">
        <v>8333</v>
      </c>
      <c r="T2943" t="s">
        <v>8360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 t="shared" si="135"/>
        <v>42354.845833333333</v>
      </c>
      <c r="K2944">
        <v>1448565459</v>
      </c>
      <c r="L2944" s="15">
        <f t="shared" si="13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137"/>
        <v>20.424999999999997</v>
      </c>
      <c r="S2944" t="s">
        <v>8333</v>
      </c>
      <c r="T2944" t="s">
        <v>8360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 t="shared" si="135"/>
        <v>42107.129398148143</v>
      </c>
      <c r="K2945">
        <v>1426302380</v>
      </c>
      <c r="L2945" s="15">
        <f t="shared" si="13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137"/>
        <v>0</v>
      </c>
      <c r="S2945" t="s">
        <v>8333</v>
      </c>
      <c r="T2945" t="s">
        <v>8360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 t="shared" si="135"/>
        <v>42162.9143287037</v>
      </c>
      <c r="K2946">
        <v>1431122198</v>
      </c>
      <c r="L2946" s="15">
        <f t="shared" si="13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137"/>
        <v>1</v>
      </c>
      <c r="S2946" t="s">
        <v>8333</v>
      </c>
      <c r="T2946" t="s">
        <v>8360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 t="shared" ref="J2947:J3010" si="138">(((I2947/60)/60)/24)+DATE(1970,1,1)</f>
        <v>42148.139583333337</v>
      </c>
      <c r="K2947">
        <v>1429845660</v>
      </c>
      <c r="L2947" s="15">
        <f t="shared" ref="L2947:L3010" si="13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si="137"/>
        <v>0</v>
      </c>
      <c r="S2947" t="s">
        <v>8333</v>
      </c>
      <c r="T2947" t="s">
        <v>8360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 t="shared" si="138"/>
        <v>42597.531157407408</v>
      </c>
      <c r="K2948">
        <v>1468673092</v>
      </c>
      <c r="L2948" s="15">
        <f t="shared" si="13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ref="Q2948:Q3011" si="140">(E2948/D2948)*100</f>
        <v>0.1</v>
      </c>
      <c r="S2948" t="s">
        <v>8333</v>
      </c>
      <c r="T2948" t="s">
        <v>8360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 t="shared" si="138"/>
        <v>42698.715972222228</v>
      </c>
      <c r="K2949">
        <v>1475760567</v>
      </c>
      <c r="L2949" s="15">
        <f t="shared" si="13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140"/>
        <v>4.2880000000000003</v>
      </c>
      <c r="S2949" t="s">
        <v>8333</v>
      </c>
      <c r="T2949" t="s">
        <v>8360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 t="shared" si="138"/>
        <v>42157.649224537032</v>
      </c>
      <c r="K2950">
        <v>1428075293</v>
      </c>
      <c r="L2950" s="15">
        <f t="shared" si="13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140"/>
        <v>4.8000000000000004E-3</v>
      </c>
      <c r="S2950" t="s">
        <v>8333</v>
      </c>
      <c r="T2950" t="s">
        <v>8360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 t="shared" si="138"/>
        <v>42327.864780092597</v>
      </c>
      <c r="K2951">
        <v>1445370317</v>
      </c>
      <c r="L2951" s="15">
        <f t="shared" si="13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140"/>
        <v>2.5</v>
      </c>
      <c r="S2951" t="s">
        <v>8333</v>
      </c>
      <c r="T2951" t="s">
        <v>8360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 t="shared" si="138"/>
        <v>42392.36518518519</v>
      </c>
      <c r="K2952">
        <v>1450946752</v>
      </c>
      <c r="L2952" s="15">
        <f t="shared" si="13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140"/>
        <v>0</v>
      </c>
      <c r="S2952" t="s">
        <v>8333</v>
      </c>
      <c r="T2952" t="s">
        <v>8360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 t="shared" si="138"/>
        <v>41917.802928240737</v>
      </c>
      <c r="K2953">
        <v>1408648573</v>
      </c>
      <c r="L2953" s="15">
        <f t="shared" si="13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140"/>
        <v>2.1919999999999997</v>
      </c>
      <c r="S2953" t="s">
        <v>8333</v>
      </c>
      <c r="T2953" t="s">
        <v>8360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 t="shared" si="138"/>
        <v>42660.166666666672</v>
      </c>
      <c r="K2954">
        <v>1473957239</v>
      </c>
      <c r="L2954" s="15">
        <f t="shared" si="13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140"/>
        <v>8.0250000000000004</v>
      </c>
      <c r="S2954" t="s">
        <v>8333</v>
      </c>
      <c r="T2954" t="s">
        <v>8360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 t="shared" si="138"/>
        <v>42285.791909722218</v>
      </c>
      <c r="K2955">
        <v>1441738821</v>
      </c>
      <c r="L2955" s="15">
        <f t="shared" si="13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140"/>
        <v>0.15125</v>
      </c>
      <c r="S2955" t="s">
        <v>8333</v>
      </c>
      <c r="T2955" t="s">
        <v>8360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 t="shared" si="138"/>
        <v>42810.541701388895</v>
      </c>
      <c r="K2956">
        <v>1487944803</v>
      </c>
      <c r="L2956" s="15">
        <f t="shared" si="13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140"/>
        <v>0</v>
      </c>
      <c r="S2956" t="s">
        <v>8333</v>
      </c>
      <c r="T2956" t="s">
        <v>8360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 t="shared" si="138"/>
        <v>42171.741307870368</v>
      </c>
      <c r="K2957">
        <v>1431884849</v>
      </c>
      <c r="L2957" s="15">
        <f t="shared" si="13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140"/>
        <v>59.583333333333336</v>
      </c>
      <c r="S2957" t="s">
        <v>8333</v>
      </c>
      <c r="T2957" t="s">
        <v>8360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 t="shared" si="138"/>
        <v>42494.958912037036</v>
      </c>
      <c r="K2958">
        <v>1459810850</v>
      </c>
      <c r="L2958" s="15">
        <f t="shared" si="13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140"/>
        <v>16.734177215189874</v>
      </c>
      <c r="S2958" t="s">
        <v>8333</v>
      </c>
      <c r="T2958" t="s">
        <v>8360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 t="shared" si="138"/>
        <v>42090.969583333332</v>
      </c>
      <c r="K2959">
        <v>1422317772</v>
      </c>
      <c r="L2959" s="15">
        <f t="shared" si="13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140"/>
        <v>1.8666666666666669</v>
      </c>
      <c r="S2959" t="s">
        <v>8333</v>
      </c>
      <c r="T2959" t="s">
        <v>8360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 t="shared" si="138"/>
        <v>42498.73746527778</v>
      </c>
      <c r="K2960">
        <v>1457548917</v>
      </c>
      <c r="L2960" s="15">
        <f t="shared" si="13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140"/>
        <v>0</v>
      </c>
      <c r="S2960" t="s">
        <v>8333</v>
      </c>
      <c r="T2960" t="s">
        <v>8360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 t="shared" si="138"/>
        <v>42528.008391203708</v>
      </c>
      <c r="K2961">
        <v>1462666325</v>
      </c>
      <c r="L2961" s="15">
        <f t="shared" si="13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140"/>
        <v>0</v>
      </c>
      <c r="S2961" t="s">
        <v>8333</v>
      </c>
      <c r="T2961" t="s">
        <v>8360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 t="shared" si="138"/>
        <v>41893.757210648146</v>
      </c>
      <c r="K2962">
        <v>1407867023</v>
      </c>
      <c r="L2962" s="15">
        <f t="shared" si="13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140"/>
        <v>0</v>
      </c>
      <c r="S2962" t="s">
        <v>8333</v>
      </c>
      <c r="T2962" t="s">
        <v>8360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 t="shared" si="138"/>
        <v>42089.166666666672</v>
      </c>
      <c r="K2963">
        <v>1424927159</v>
      </c>
      <c r="L2963" s="15">
        <f t="shared" si="13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140"/>
        <v>109.62</v>
      </c>
      <c r="S2963" t="s">
        <v>8333</v>
      </c>
      <c r="T2963" t="s">
        <v>8334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 t="shared" si="138"/>
        <v>42064.290972222225</v>
      </c>
      <c r="K2964">
        <v>1422769906</v>
      </c>
      <c r="L2964" s="15">
        <f t="shared" si="13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140"/>
        <v>121.8</v>
      </c>
      <c r="S2964" t="s">
        <v>8333</v>
      </c>
      <c r="T2964" t="s">
        <v>8334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 t="shared" si="138"/>
        <v>42187.470185185186</v>
      </c>
      <c r="K2965">
        <v>1433243824</v>
      </c>
      <c r="L2965" s="15">
        <f t="shared" si="13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140"/>
        <v>106.85</v>
      </c>
      <c r="S2965" t="s">
        <v>8333</v>
      </c>
      <c r="T2965" t="s">
        <v>8334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 t="shared" si="138"/>
        <v>41857.897222222222</v>
      </c>
      <c r="K2966">
        <v>1404769819</v>
      </c>
      <c r="L2966" s="15">
        <f t="shared" si="13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140"/>
        <v>100.71379999999999</v>
      </c>
      <c r="S2966" t="s">
        <v>8333</v>
      </c>
      <c r="T2966" t="s">
        <v>8334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 t="shared" si="138"/>
        <v>42192.729548611111</v>
      </c>
      <c r="K2967">
        <v>1433698233</v>
      </c>
      <c r="L2967" s="15">
        <f t="shared" si="13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140"/>
        <v>109.00000000000001</v>
      </c>
      <c r="S2967" t="s">
        <v>8333</v>
      </c>
      <c r="T2967" t="s">
        <v>8334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 t="shared" si="138"/>
        <v>42263.738564814819</v>
      </c>
      <c r="K2968">
        <v>1439833412</v>
      </c>
      <c r="L2968" s="15">
        <f t="shared" si="13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140"/>
        <v>113.63000000000001</v>
      </c>
      <c r="S2968" t="s">
        <v>8333</v>
      </c>
      <c r="T2968" t="s">
        <v>8334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 t="shared" si="138"/>
        <v>42072.156157407408</v>
      </c>
      <c r="K2969">
        <v>1423284292</v>
      </c>
      <c r="L2969" s="15">
        <f t="shared" si="13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140"/>
        <v>113.92</v>
      </c>
      <c r="S2969" t="s">
        <v>8333</v>
      </c>
      <c r="T2969" t="s">
        <v>8334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 t="shared" si="138"/>
        <v>42599.165972222225</v>
      </c>
      <c r="K2970">
        <v>1470227660</v>
      </c>
      <c r="L2970" s="15">
        <f t="shared" si="13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140"/>
        <v>106</v>
      </c>
      <c r="S2970" t="s">
        <v>8333</v>
      </c>
      <c r="T2970" t="s">
        <v>8334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 t="shared" si="138"/>
        <v>42127.952083333337</v>
      </c>
      <c r="K2971">
        <v>1428087153</v>
      </c>
      <c r="L2971" s="15">
        <f t="shared" si="13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140"/>
        <v>162.5</v>
      </c>
      <c r="S2971" t="s">
        <v>8333</v>
      </c>
      <c r="T2971" t="s">
        <v>8334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 t="shared" si="138"/>
        <v>41838.669571759259</v>
      </c>
      <c r="K2972">
        <v>1403107451</v>
      </c>
      <c r="L2972" s="15">
        <f t="shared" si="13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140"/>
        <v>106</v>
      </c>
      <c r="S2972" t="s">
        <v>8333</v>
      </c>
      <c r="T2972" t="s">
        <v>8334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 t="shared" si="138"/>
        <v>41882.658310185187</v>
      </c>
      <c r="K2973">
        <v>1406908078</v>
      </c>
      <c r="L2973" s="15">
        <f t="shared" si="13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140"/>
        <v>100.15624999999999</v>
      </c>
      <c r="S2973" t="s">
        <v>8333</v>
      </c>
      <c r="T2973" t="s">
        <v>8334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 t="shared" si="138"/>
        <v>42709.041666666672</v>
      </c>
      <c r="K2974">
        <v>1479609520</v>
      </c>
      <c r="L2974" s="15">
        <f t="shared" si="13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140"/>
        <v>105.35000000000001</v>
      </c>
      <c r="S2974" t="s">
        <v>8333</v>
      </c>
      <c r="T2974" t="s">
        <v>8334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 t="shared" si="138"/>
        <v>42370.166666666672</v>
      </c>
      <c r="K2975">
        <v>1449171508</v>
      </c>
      <c r="L2975" s="15">
        <f t="shared" si="13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140"/>
        <v>174.8</v>
      </c>
      <c r="S2975" t="s">
        <v>8333</v>
      </c>
      <c r="T2975" t="s">
        <v>8334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 t="shared" si="138"/>
        <v>41908.065972222219</v>
      </c>
      <c r="K2976">
        <v>1409275671</v>
      </c>
      <c r="L2976" s="15">
        <f t="shared" si="13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140"/>
        <v>102</v>
      </c>
      <c r="S2976" t="s">
        <v>8333</v>
      </c>
      <c r="T2976" t="s">
        <v>8334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 t="shared" si="138"/>
        <v>41970.125</v>
      </c>
      <c r="K2977">
        <v>1414599886</v>
      </c>
      <c r="L2977" s="15">
        <f t="shared" si="13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140"/>
        <v>100.125</v>
      </c>
      <c r="S2977" t="s">
        <v>8333</v>
      </c>
      <c r="T2977" t="s">
        <v>8334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 t="shared" si="138"/>
        <v>42442.5</v>
      </c>
      <c r="K2978">
        <v>1456421530</v>
      </c>
      <c r="L2978" s="15">
        <f t="shared" si="13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140"/>
        <v>171.42857142857142</v>
      </c>
      <c r="S2978" t="s">
        <v>8333</v>
      </c>
      <c r="T2978" t="s">
        <v>8334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 t="shared" si="138"/>
        <v>42086.093055555553</v>
      </c>
      <c r="K2979">
        <v>1421960934</v>
      </c>
      <c r="L2979" s="15">
        <f t="shared" si="13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140"/>
        <v>113.56666666666666</v>
      </c>
      <c r="S2979" t="s">
        <v>8333</v>
      </c>
      <c r="T2979" t="s">
        <v>8334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 t="shared" si="138"/>
        <v>41932.249305555553</v>
      </c>
      <c r="K2980">
        <v>1412954547</v>
      </c>
      <c r="L2980" s="15">
        <f t="shared" si="13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140"/>
        <v>129.46666666666667</v>
      </c>
      <c r="S2980" t="s">
        <v>8333</v>
      </c>
      <c r="T2980" t="s">
        <v>8334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 t="shared" si="138"/>
        <v>42010.25</v>
      </c>
      <c r="K2981">
        <v>1419104823</v>
      </c>
      <c r="L2981" s="15">
        <f t="shared" si="13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140"/>
        <v>101.4</v>
      </c>
      <c r="S2981" t="s">
        <v>8333</v>
      </c>
      <c r="T2981" t="s">
        <v>8334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 t="shared" si="138"/>
        <v>42240.083333333328</v>
      </c>
      <c r="K2982">
        <v>1438639130</v>
      </c>
      <c r="L2982" s="15">
        <f t="shared" si="13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140"/>
        <v>109.16666666666666</v>
      </c>
      <c r="S2982" t="s">
        <v>8333</v>
      </c>
      <c r="T2982" t="s">
        <v>8334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 t="shared" si="138"/>
        <v>42270.559675925921</v>
      </c>
      <c r="K2983">
        <v>1439126756</v>
      </c>
      <c r="L2983" s="15">
        <f t="shared" si="13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140"/>
        <v>128.92500000000001</v>
      </c>
      <c r="S2983" t="s">
        <v>8333</v>
      </c>
      <c r="T2983" t="s">
        <v>8360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 t="shared" si="138"/>
        <v>42411.686840277776</v>
      </c>
      <c r="K2984">
        <v>1452616143</v>
      </c>
      <c r="L2984" s="15">
        <f t="shared" si="13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140"/>
        <v>102.06</v>
      </c>
      <c r="S2984" t="s">
        <v>8333</v>
      </c>
      <c r="T2984" t="s">
        <v>8360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 t="shared" si="138"/>
        <v>41954.674027777779</v>
      </c>
      <c r="K2985">
        <v>1410534636</v>
      </c>
      <c r="L2985" s="15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140"/>
        <v>146.53957758620692</v>
      </c>
      <c r="S2985" t="s">
        <v>8333</v>
      </c>
      <c r="T2985" t="s">
        <v>8360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 t="shared" si="138"/>
        <v>42606.278715277775</v>
      </c>
      <c r="K2986">
        <v>1469428881</v>
      </c>
      <c r="L2986" s="15">
        <f t="shared" si="13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140"/>
        <v>100.352</v>
      </c>
      <c r="S2986" t="s">
        <v>8333</v>
      </c>
      <c r="T2986" t="s">
        <v>8360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 t="shared" si="138"/>
        <v>42674.166666666672</v>
      </c>
      <c r="K2987">
        <v>1476228128</v>
      </c>
      <c r="L2987" s="15">
        <f t="shared" si="13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140"/>
        <v>121.64999999999999</v>
      </c>
      <c r="S2987" t="s">
        <v>8333</v>
      </c>
      <c r="T2987" t="s">
        <v>8360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 t="shared" si="138"/>
        <v>42491.458402777775</v>
      </c>
      <c r="K2988">
        <v>1456920006</v>
      </c>
      <c r="L2988" s="15">
        <f t="shared" si="13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140"/>
        <v>105.5</v>
      </c>
      <c r="S2988" t="s">
        <v>8333</v>
      </c>
      <c r="T2988" t="s">
        <v>8360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 t="shared" si="138"/>
        <v>42656</v>
      </c>
      <c r="K2989">
        <v>1473837751</v>
      </c>
      <c r="L2989" s="15">
        <f t="shared" si="13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140"/>
        <v>110.4008</v>
      </c>
      <c r="S2989" t="s">
        <v>8333</v>
      </c>
      <c r="T2989" t="s">
        <v>8360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 t="shared" si="138"/>
        <v>42541.362048611118</v>
      </c>
      <c r="K2990">
        <v>1463820081</v>
      </c>
      <c r="L2990" s="15">
        <f t="shared" si="13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140"/>
        <v>100</v>
      </c>
      <c r="S2990" t="s">
        <v>8333</v>
      </c>
      <c r="T2990" t="s">
        <v>8360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 t="shared" si="138"/>
        <v>42359.207638888889</v>
      </c>
      <c r="K2991">
        <v>1448756962</v>
      </c>
      <c r="L2991" s="15">
        <f t="shared" si="13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140"/>
        <v>176.535</v>
      </c>
      <c r="S2991" t="s">
        <v>8333</v>
      </c>
      <c r="T2991" t="s">
        <v>8360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 t="shared" si="138"/>
        <v>42376.57430555555</v>
      </c>
      <c r="K2992">
        <v>1449150420</v>
      </c>
      <c r="L2992" s="15">
        <f t="shared" si="13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140"/>
        <v>100</v>
      </c>
      <c r="S2992" t="s">
        <v>8333</v>
      </c>
      <c r="T2992" t="s">
        <v>8360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 t="shared" si="138"/>
        <v>42762.837152777778</v>
      </c>
      <c r="K2993">
        <v>1483646730</v>
      </c>
      <c r="L2993" s="15">
        <f t="shared" si="13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140"/>
        <v>103.29411764705883</v>
      </c>
      <c r="S2993" t="s">
        <v>8333</v>
      </c>
      <c r="T2993" t="s">
        <v>8360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 t="shared" si="138"/>
        <v>42652.767476851848</v>
      </c>
      <c r="K2994">
        <v>1473445510</v>
      </c>
      <c r="L2994" s="15">
        <f t="shared" si="13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140"/>
        <v>104.5</v>
      </c>
      <c r="S2994" t="s">
        <v>8333</v>
      </c>
      <c r="T2994" t="s">
        <v>8360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 t="shared" si="138"/>
        <v>42420.838738425926</v>
      </c>
      <c r="K2995">
        <v>1453406867</v>
      </c>
      <c r="L2995" s="15">
        <f t="shared" si="13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140"/>
        <v>100.29999999999998</v>
      </c>
      <c r="S2995" t="s">
        <v>8333</v>
      </c>
      <c r="T2995" t="s">
        <v>8360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 t="shared" si="138"/>
        <v>41915.478842592594</v>
      </c>
      <c r="K2996">
        <v>1409743772</v>
      </c>
      <c r="L2996" s="15">
        <f t="shared" si="13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140"/>
        <v>457.74666666666673</v>
      </c>
      <c r="S2996" t="s">
        <v>8333</v>
      </c>
      <c r="T2996" t="s">
        <v>8360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 t="shared" si="138"/>
        <v>42754.665173611109</v>
      </c>
      <c r="K2997">
        <v>1482249471</v>
      </c>
      <c r="L2997" s="15">
        <f t="shared" si="13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140"/>
        <v>104.96000000000001</v>
      </c>
      <c r="S2997" t="s">
        <v>8333</v>
      </c>
      <c r="T2997" t="s">
        <v>8360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 t="shared" si="138"/>
        <v>42150.912500000006</v>
      </c>
      <c r="K2998">
        <v>1427493240</v>
      </c>
      <c r="L2998" s="15">
        <f t="shared" si="13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140"/>
        <v>171.94285714285715</v>
      </c>
      <c r="S2998" t="s">
        <v>8333</v>
      </c>
      <c r="T2998" t="s">
        <v>8360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 t="shared" si="138"/>
        <v>42793.207638888889</v>
      </c>
      <c r="K2999">
        <v>1486661793</v>
      </c>
      <c r="L2999" s="15">
        <f t="shared" si="13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140"/>
        <v>103.73000000000002</v>
      </c>
      <c r="S2999" t="s">
        <v>8333</v>
      </c>
      <c r="T2999" t="s">
        <v>8360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 t="shared" si="138"/>
        <v>41806.184027777781</v>
      </c>
      <c r="K3000">
        <v>1400474329</v>
      </c>
      <c r="L3000" s="15">
        <f t="shared" si="13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140"/>
        <v>103.029</v>
      </c>
      <c r="S3000" t="s">
        <v>8333</v>
      </c>
      <c r="T3000" t="s">
        <v>8360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 t="shared" si="138"/>
        <v>42795.083333333328</v>
      </c>
      <c r="K3001">
        <v>1487094360</v>
      </c>
      <c r="L3001" s="15">
        <f t="shared" si="13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140"/>
        <v>118.88888888888889</v>
      </c>
      <c r="S3001" t="s">
        <v>8333</v>
      </c>
      <c r="T3001" t="s">
        <v>8360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 t="shared" si="138"/>
        <v>42766.75</v>
      </c>
      <c r="K3002">
        <v>1484682670</v>
      </c>
      <c r="L3002" s="15">
        <f t="shared" si="13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140"/>
        <v>100</v>
      </c>
      <c r="S3002" t="s">
        <v>8333</v>
      </c>
      <c r="T3002" t="s">
        <v>8360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 t="shared" si="138"/>
        <v>42564.895625000005</v>
      </c>
      <c r="K3003">
        <v>1465853382</v>
      </c>
      <c r="L3003" s="15">
        <f t="shared" si="13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140"/>
        <v>318.69988910451895</v>
      </c>
      <c r="S3003" t="s">
        <v>8333</v>
      </c>
      <c r="T3003" t="s">
        <v>8360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 t="shared" si="138"/>
        <v>41269.83625</v>
      </c>
      <c r="K3004">
        <v>1353960252</v>
      </c>
      <c r="L3004" s="15">
        <f t="shared" si="13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140"/>
        <v>108.50614285714286</v>
      </c>
      <c r="S3004" t="s">
        <v>8333</v>
      </c>
      <c r="T3004" t="s">
        <v>8360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 t="shared" si="138"/>
        <v>42430.249305555553</v>
      </c>
      <c r="K3005">
        <v>1454098976</v>
      </c>
      <c r="L3005" s="15">
        <f t="shared" si="13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140"/>
        <v>101.16666666666667</v>
      </c>
      <c r="S3005" t="s">
        <v>8333</v>
      </c>
      <c r="T3005" t="s">
        <v>8360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 t="shared" si="138"/>
        <v>41958.922731481478</v>
      </c>
      <c r="K3006">
        <v>1413493724</v>
      </c>
      <c r="L3006" s="15">
        <f t="shared" si="13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140"/>
        <v>112.815</v>
      </c>
      <c r="S3006" t="s">
        <v>8333</v>
      </c>
      <c r="T3006" t="s">
        <v>8360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 t="shared" si="138"/>
        <v>41918.674826388888</v>
      </c>
      <c r="K3007">
        <v>1410019905</v>
      </c>
      <c r="L3007" s="15">
        <f t="shared" si="13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140"/>
        <v>120.49622641509434</v>
      </c>
      <c r="S3007" t="s">
        <v>8333</v>
      </c>
      <c r="T3007" t="s">
        <v>8360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 t="shared" si="138"/>
        <v>41987.756840277783</v>
      </c>
      <c r="K3008">
        <v>1415988591</v>
      </c>
      <c r="L3008" s="15">
        <f t="shared" si="13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140"/>
        <v>107.74999999999999</v>
      </c>
      <c r="S3008" t="s">
        <v>8333</v>
      </c>
      <c r="T3008" t="s">
        <v>8360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 t="shared" si="138"/>
        <v>42119.216238425928</v>
      </c>
      <c r="K3009">
        <v>1428124283</v>
      </c>
      <c r="L3009" s="15">
        <f t="shared" si="13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140"/>
        <v>180</v>
      </c>
      <c r="S3009" t="s">
        <v>8333</v>
      </c>
      <c r="T3009" t="s">
        <v>8360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 t="shared" si="138"/>
        <v>42390.212025462963</v>
      </c>
      <c r="K3010">
        <v>1450760719</v>
      </c>
      <c r="L3010" s="15">
        <f t="shared" si="13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140"/>
        <v>101.16666666666667</v>
      </c>
      <c r="S3010" t="s">
        <v>8333</v>
      </c>
      <c r="T3010" t="s">
        <v>8360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 t="shared" ref="J3011:J3074" si="141">(((I3011/60)/60)/24)+DATE(1970,1,1)</f>
        <v>41969.611574074079</v>
      </c>
      <c r="K3011">
        <v>1414417240</v>
      </c>
      <c r="L3011" s="15">
        <f t="shared" ref="L3011:L3074" si="14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si="140"/>
        <v>119.756</v>
      </c>
      <c r="S3011" t="s">
        <v>8333</v>
      </c>
      <c r="T3011" t="s">
        <v>8360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 t="shared" si="141"/>
        <v>42056.832395833335</v>
      </c>
      <c r="K3012">
        <v>1419364719</v>
      </c>
      <c r="L3012" s="15">
        <f t="shared" si="14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ref="Q3012:Q3075" si="143">(E3012/D3012)*100</f>
        <v>158</v>
      </c>
      <c r="S3012" t="s">
        <v>8333</v>
      </c>
      <c r="T3012" t="s">
        <v>8360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 t="shared" si="141"/>
        <v>42361.957638888889</v>
      </c>
      <c r="K3013">
        <v>1448536516</v>
      </c>
      <c r="L3013" s="15">
        <f t="shared" si="14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143"/>
        <v>123.66666666666666</v>
      </c>
      <c r="S3013" t="s">
        <v>8333</v>
      </c>
      <c r="T3013" t="s">
        <v>8360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 t="shared" si="141"/>
        <v>42045.702893518523</v>
      </c>
      <c r="K3014">
        <v>1421772730</v>
      </c>
      <c r="L3014" s="15">
        <f t="shared" si="14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143"/>
        <v>117.12499999999999</v>
      </c>
      <c r="S3014" t="s">
        <v>8333</v>
      </c>
      <c r="T3014" t="s">
        <v>8360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 t="shared" si="141"/>
        <v>42176.836215277777</v>
      </c>
      <c r="K3015">
        <v>1432325049</v>
      </c>
      <c r="L3015" s="15">
        <f t="shared" si="14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143"/>
        <v>156.96</v>
      </c>
      <c r="S3015" t="s">
        <v>8333</v>
      </c>
      <c r="T3015" t="s">
        <v>8360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 t="shared" si="141"/>
        <v>41948.208333333336</v>
      </c>
      <c r="K3016">
        <v>1412737080</v>
      </c>
      <c r="L3016" s="15">
        <f t="shared" si="14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143"/>
        <v>113.104</v>
      </c>
      <c r="S3016" t="s">
        <v>8333</v>
      </c>
      <c r="T3016" t="s">
        <v>8360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 t="shared" si="141"/>
        <v>41801.166666666664</v>
      </c>
      <c r="K3017">
        <v>1401125238</v>
      </c>
      <c r="L3017" s="15">
        <f t="shared" si="14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143"/>
        <v>103.17647058823529</v>
      </c>
      <c r="S3017" t="s">
        <v>8333</v>
      </c>
      <c r="T3017" t="s">
        <v>8360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 t="shared" si="141"/>
        <v>41838.548055555555</v>
      </c>
      <c r="K3018">
        <v>1400504952</v>
      </c>
      <c r="L3018" s="15">
        <f t="shared" si="14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143"/>
        <v>102.61176470588236</v>
      </c>
      <c r="S3018" t="s">
        <v>8333</v>
      </c>
      <c r="T3018" t="s">
        <v>8360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 t="shared" si="141"/>
        <v>41871.850034722222</v>
      </c>
      <c r="K3019">
        <v>1405974243</v>
      </c>
      <c r="L3019" s="15">
        <f t="shared" si="14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143"/>
        <v>105.84090909090908</v>
      </c>
      <c r="S3019" t="s">
        <v>8333</v>
      </c>
      <c r="T3019" t="s">
        <v>8360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 t="shared" si="141"/>
        <v>42205.916666666672</v>
      </c>
      <c r="K3020">
        <v>1433747376</v>
      </c>
      <c r="L3020" s="15">
        <f t="shared" si="14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143"/>
        <v>100.71428571428571</v>
      </c>
      <c r="S3020" t="s">
        <v>8333</v>
      </c>
      <c r="T3020" t="s">
        <v>8360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 t="shared" si="141"/>
        <v>41786.125</v>
      </c>
      <c r="K3021">
        <v>1398801620</v>
      </c>
      <c r="L3021" s="15">
        <f t="shared" si="14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143"/>
        <v>121.23333333333332</v>
      </c>
      <c r="S3021" t="s">
        <v>8333</v>
      </c>
      <c r="T3021" t="s">
        <v>8360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 t="shared" si="141"/>
        <v>42230.846446759257</v>
      </c>
      <c r="K3022">
        <v>1434399533</v>
      </c>
      <c r="L3022" s="15">
        <f t="shared" si="14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143"/>
        <v>100.57142857142858</v>
      </c>
      <c r="S3022" t="s">
        <v>8333</v>
      </c>
      <c r="T3022" t="s">
        <v>8360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 t="shared" si="141"/>
        <v>42696.249305555553</v>
      </c>
      <c r="K3023">
        <v>1476715869</v>
      </c>
      <c r="L3023" s="15">
        <f t="shared" si="14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143"/>
        <v>116.02222222222223</v>
      </c>
      <c r="S3023" t="s">
        <v>8333</v>
      </c>
      <c r="T3023" t="s">
        <v>8360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 t="shared" si="141"/>
        <v>42609.95380787037</v>
      </c>
      <c r="K3024">
        <v>1468450409</v>
      </c>
      <c r="L3024" s="15">
        <f t="shared" si="14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143"/>
        <v>100.88</v>
      </c>
      <c r="S3024" t="s">
        <v>8333</v>
      </c>
      <c r="T3024" t="s">
        <v>8360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 t="shared" si="141"/>
        <v>42166.675763888896</v>
      </c>
      <c r="K3025">
        <v>1430151186</v>
      </c>
      <c r="L3025" s="15">
        <f t="shared" si="14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143"/>
        <v>103</v>
      </c>
      <c r="S3025" t="s">
        <v>8333</v>
      </c>
      <c r="T3025" t="s">
        <v>8360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 t="shared" si="141"/>
        <v>41188.993923611109</v>
      </c>
      <c r="K3026">
        <v>1346975475</v>
      </c>
      <c r="L3026" s="15">
        <f t="shared" si="14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143"/>
        <v>246.42</v>
      </c>
      <c r="S3026" t="s">
        <v>8333</v>
      </c>
      <c r="T3026" t="s">
        <v>8360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 t="shared" si="141"/>
        <v>41789.666666666664</v>
      </c>
      <c r="K3027">
        <v>1399032813</v>
      </c>
      <c r="L3027" s="15">
        <f t="shared" si="14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143"/>
        <v>302.2</v>
      </c>
      <c r="S3027" t="s">
        <v>8333</v>
      </c>
      <c r="T3027" t="s">
        <v>8360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 t="shared" si="141"/>
        <v>42797.459398148145</v>
      </c>
      <c r="K3028">
        <v>1487329292</v>
      </c>
      <c r="L3028" s="15">
        <f t="shared" si="14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143"/>
        <v>143.33333333333334</v>
      </c>
      <c r="S3028" t="s">
        <v>8333</v>
      </c>
      <c r="T3028" t="s">
        <v>8360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 t="shared" si="141"/>
        <v>42083.662627314814</v>
      </c>
      <c r="K3029">
        <v>1424278451</v>
      </c>
      <c r="L3029" s="15">
        <f t="shared" si="14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143"/>
        <v>131.44</v>
      </c>
      <c r="S3029" t="s">
        <v>8333</v>
      </c>
      <c r="T3029" t="s">
        <v>8360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 t="shared" si="141"/>
        <v>42597.264178240745</v>
      </c>
      <c r="K3030">
        <v>1468650025</v>
      </c>
      <c r="L3030" s="15">
        <f t="shared" si="14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143"/>
        <v>168.01999999999998</v>
      </c>
      <c r="S3030" t="s">
        <v>8333</v>
      </c>
      <c r="T3030" t="s">
        <v>8360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 t="shared" si="141"/>
        <v>41961.190972222219</v>
      </c>
      <c r="K3031">
        <v>1413824447</v>
      </c>
      <c r="L3031" s="15">
        <f t="shared" si="14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143"/>
        <v>109.67666666666666</v>
      </c>
      <c r="S3031" t="s">
        <v>8333</v>
      </c>
      <c r="T3031" t="s">
        <v>8360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 t="shared" si="141"/>
        <v>42263.747349537036</v>
      </c>
      <c r="K3032">
        <v>1439834171</v>
      </c>
      <c r="L3032" s="15">
        <f t="shared" si="14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143"/>
        <v>106.6857142857143</v>
      </c>
      <c r="S3032" t="s">
        <v>8333</v>
      </c>
      <c r="T3032" t="s">
        <v>8360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 t="shared" si="141"/>
        <v>42657.882488425923</v>
      </c>
      <c r="K3033">
        <v>1471295447</v>
      </c>
      <c r="L3033" s="15">
        <f t="shared" si="14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143"/>
        <v>100</v>
      </c>
      <c r="S3033" t="s">
        <v>8333</v>
      </c>
      <c r="T3033" t="s">
        <v>8360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 t="shared" si="141"/>
        <v>42258.044664351852</v>
      </c>
      <c r="K3034">
        <v>1439341459</v>
      </c>
      <c r="L3034" s="15">
        <f t="shared" si="14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143"/>
        <v>127.2</v>
      </c>
      <c r="S3034" t="s">
        <v>8333</v>
      </c>
      <c r="T3034" t="s">
        <v>8360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 t="shared" si="141"/>
        <v>42600.110243055555</v>
      </c>
      <c r="K3035">
        <v>1468895925</v>
      </c>
      <c r="L3035" s="15">
        <f t="shared" si="14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143"/>
        <v>146.53333333333333</v>
      </c>
      <c r="S3035" t="s">
        <v>8333</v>
      </c>
      <c r="T3035" t="s">
        <v>8360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 t="shared" si="141"/>
        <v>42675.165972222225</v>
      </c>
      <c r="K3036">
        <v>1475326255</v>
      </c>
      <c r="L3036" s="15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143"/>
        <v>112.53599999999999</v>
      </c>
      <c r="S3036" t="s">
        <v>8333</v>
      </c>
      <c r="T3036" t="s">
        <v>8360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 t="shared" si="141"/>
        <v>41398.560289351852</v>
      </c>
      <c r="K3037">
        <v>1365082009</v>
      </c>
      <c r="L3037" s="15">
        <f t="shared" si="14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143"/>
        <v>108.78684000000001</v>
      </c>
      <c r="S3037" t="s">
        <v>8333</v>
      </c>
      <c r="T3037" t="s">
        <v>8360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 t="shared" si="141"/>
        <v>41502.499305555553</v>
      </c>
      <c r="K3038">
        <v>1373568644</v>
      </c>
      <c r="L3038" s="15">
        <f t="shared" si="14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143"/>
        <v>126.732</v>
      </c>
      <c r="S3038" t="s">
        <v>8333</v>
      </c>
      <c r="T3038" t="s">
        <v>8360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 t="shared" si="141"/>
        <v>40453.207638888889</v>
      </c>
      <c r="K3039">
        <v>1279574773</v>
      </c>
      <c r="L3039" s="15">
        <f t="shared" si="14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143"/>
        <v>213.20000000000002</v>
      </c>
      <c r="S3039" t="s">
        <v>8333</v>
      </c>
      <c r="T3039" t="s">
        <v>8360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 t="shared" si="141"/>
        <v>42433.252280092594</v>
      </c>
      <c r="K3040">
        <v>1451887397</v>
      </c>
      <c r="L3040" s="15">
        <f t="shared" si="14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143"/>
        <v>100.49999999999999</v>
      </c>
      <c r="S3040" t="s">
        <v>8333</v>
      </c>
      <c r="T3040" t="s">
        <v>8360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 t="shared" si="141"/>
        <v>41637.332638888889</v>
      </c>
      <c r="K3041">
        <v>1386011038</v>
      </c>
      <c r="L3041" s="15">
        <f t="shared" si="14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143"/>
        <v>108.71389999999998</v>
      </c>
      <c r="S3041" t="s">
        <v>8333</v>
      </c>
      <c r="T3041" t="s">
        <v>8360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 t="shared" si="141"/>
        <v>42181.958333333328</v>
      </c>
      <c r="K3042">
        <v>1434999621</v>
      </c>
      <c r="L3042" s="15">
        <f t="shared" si="14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143"/>
        <v>107.5</v>
      </c>
      <c r="S3042" t="s">
        <v>8333</v>
      </c>
      <c r="T3042" t="s">
        <v>8360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 t="shared" si="141"/>
        <v>42389.868611111116</v>
      </c>
      <c r="K3043">
        <v>1450731048</v>
      </c>
      <c r="L3043" s="15">
        <f t="shared" si="14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143"/>
        <v>110.48192771084338</v>
      </c>
      <c r="S3043" t="s">
        <v>8333</v>
      </c>
      <c r="T3043" t="s">
        <v>8360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 t="shared" si="141"/>
        <v>42283.688043981485</v>
      </c>
      <c r="K3044">
        <v>1441557047</v>
      </c>
      <c r="L3044" s="15">
        <f t="shared" si="14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143"/>
        <v>128</v>
      </c>
      <c r="S3044" t="s">
        <v>8333</v>
      </c>
      <c r="T3044" t="s">
        <v>8360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 t="shared" si="141"/>
        <v>42110.118055555555</v>
      </c>
      <c r="K3045">
        <v>1426815699</v>
      </c>
      <c r="L3045" s="15">
        <f t="shared" si="14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143"/>
        <v>110.00666666666667</v>
      </c>
      <c r="S3045" t="s">
        <v>8333</v>
      </c>
      <c r="T3045" t="s">
        <v>8360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 t="shared" si="141"/>
        <v>42402.7268287037</v>
      </c>
      <c r="K3046">
        <v>1453137998</v>
      </c>
      <c r="L3046" s="15">
        <f t="shared" si="14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143"/>
        <v>109.34166666666667</v>
      </c>
      <c r="S3046" t="s">
        <v>8333</v>
      </c>
      <c r="T3046" t="s">
        <v>8360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 t="shared" si="141"/>
        <v>41873.155729166669</v>
      </c>
      <c r="K3047">
        <v>1406087055</v>
      </c>
      <c r="L3047" s="15">
        <f t="shared" si="14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143"/>
        <v>132.70650000000001</v>
      </c>
      <c r="S3047" t="s">
        <v>8333</v>
      </c>
      <c r="T3047" t="s">
        <v>8360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 t="shared" si="141"/>
        <v>41892.202777777777</v>
      </c>
      <c r="K3048">
        <v>1407784586</v>
      </c>
      <c r="L3048" s="15">
        <f t="shared" si="14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143"/>
        <v>190.84810126582278</v>
      </c>
      <c r="S3048" t="s">
        <v>8333</v>
      </c>
      <c r="T3048" t="s">
        <v>8360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 t="shared" si="141"/>
        <v>42487.552777777775</v>
      </c>
      <c r="K3049">
        <v>1457999054</v>
      </c>
      <c r="L3049" s="15">
        <f t="shared" si="14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143"/>
        <v>149</v>
      </c>
      <c r="S3049" t="s">
        <v>8333</v>
      </c>
      <c r="T3049" t="s">
        <v>8360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 t="shared" si="141"/>
        <v>42004.890277777777</v>
      </c>
      <c r="K3050">
        <v>1417556262</v>
      </c>
      <c r="L3050" s="15">
        <f t="shared" si="14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143"/>
        <v>166.4</v>
      </c>
      <c r="S3050" t="s">
        <v>8333</v>
      </c>
      <c r="T3050" t="s">
        <v>8360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 t="shared" si="141"/>
        <v>42169.014525462961</v>
      </c>
      <c r="K3051">
        <v>1431649255</v>
      </c>
      <c r="L3051" s="15">
        <f t="shared" si="14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143"/>
        <v>106.66666666666667</v>
      </c>
      <c r="S3051" t="s">
        <v>8333</v>
      </c>
      <c r="T3051" t="s">
        <v>8360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 t="shared" si="141"/>
        <v>42495.16851851852</v>
      </c>
      <c r="K3052">
        <v>1459828960</v>
      </c>
      <c r="L3052" s="15">
        <f t="shared" si="14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143"/>
        <v>106</v>
      </c>
      <c r="S3052" t="s">
        <v>8333</v>
      </c>
      <c r="T3052" t="s">
        <v>8360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 t="shared" si="141"/>
        <v>42774.416030092587</v>
      </c>
      <c r="K3053">
        <v>1483955945</v>
      </c>
      <c r="L3053" s="15">
        <f t="shared" si="14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143"/>
        <v>23.62857142857143</v>
      </c>
      <c r="S3053" t="s">
        <v>8333</v>
      </c>
      <c r="T3053" t="s">
        <v>8360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 t="shared" si="141"/>
        <v>42152.665972222225</v>
      </c>
      <c r="K3054">
        <v>1430237094</v>
      </c>
      <c r="L3054" s="15">
        <f t="shared" si="14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143"/>
        <v>0.15</v>
      </c>
      <c r="S3054" t="s">
        <v>8333</v>
      </c>
      <c r="T3054" t="s">
        <v>8360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 t="shared" si="141"/>
        <v>41914.165972222225</v>
      </c>
      <c r="K3055">
        <v>1407781013</v>
      </c>
      <c r="L3055" s="15">
        <f t="shared" si="14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143"/>
        <v>0.4</v>
      </c>
      <c r="S3055" t="s">
        <v>8333</v>
      </c>
      <c r="T3055" t="s">
        <v>8360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 t="shared" si="141"/>
        <v>42065.044444444444</v>
      </c>
      <c r="K3056">
        <v>1422043154</v>
      </c>
      <c r="L3056" s="15">
        <f t="shared" si="14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143"/>
        <v>0</v>
      </c>
      <c r="S3056" t="s">
        <v>8333</v>
      </c>
      <c r="T3056" t="s">
        <v>8360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 t="shared" si="141"/>
        <v>42013.95821759259</v>
      </c>
      <c r="K3057">
        <v>1415660390</v>
      </c>
      <c r="L3057" s="15">
        <f t="shared" si="14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143"/>
        <v>5.0000000000000001E-3</v>
      </c>
      <c r="S3057" t="s">
        <v>8333</v>
      </c>
      <c r="T3057" t="s">
        <v>8360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 t="shared" si="141"/>
        <v>41911.636388888888</v>
      </c>
      <c r="K3058">
        <v>1406819784</v>
      </c>
      <c r="L3058" s="15">
        <f t="shared" si="14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143"/>
        <v>0</v>
      </c>
      <c r="S3058" t="s">
        <v>8333</v>
      </c>
      <c r="T3058" t="s">
        <v>8360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 t="shared" si="141"/>
        <v>42463.608923611115</v>
      </c>
      <c r="K3059">
        <v>1457105811</v>
      </c>
      <c r="L3059" s="15">
        <f t="shared" si="14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143"/>
        <v>0</v>
      </c>
      <c r="S3059" t="s">
        <v>8333</v>
      </c>
      <c r="T3059" t="s">
        <v>8360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 t="shared" si="141"/>
        <v>42510.374305555553</v>
      </c>
      <c r="K3060">
        <v>1459414740</v>
      </c>
      <c r="L3060" s="15">
        <f t="shared" si="14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143"/>
        <v>1.6666666666666666E-2</v>
      </c>
      <c r="S3060" t="s">
        <v>8333</v>
      </c>
      <c r="T3060" t="s">
        <v>8360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 t="shared" si="141"/>
        <v>41859.935717592591</v>
      </c>
      <c r="K3061">
        <v>1404944846</v>
      </c>
      <c r="L3061" s="15">
        <f t="shared" si="14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143"/>
        <v>3.0066666666666664</v>
      </c>
      <c r="S3061" t="s">
        <v>8333</v>
      </c>
      <c r="T3061" t="s">
        <v>8360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 t="shared" si="141"/>
        <v>42275.274699074071</v>
      </c>
      <c r="K3062">
        <v>1440830134</v>
      </c>
      <c r="L3062" s="15">
        <f t="shared" si="14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143"/>
        <v>0.15227272727272728</v>
      </c>
      <c r="S3062" t="s">
        <v>8333</v>
      </c>
      <c r="T3062" t="s">
        <v>8360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 t="shared" si="141"/>
        <v>41864.784120370372</v>
      </c>
      <c r="K3063">
        <v>1405363748</v>
      </c>
      <c r="L3063" s="15">
        <f t="shared" si="14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143"/>
        <v>0</v>
      </c>
      <c r="S3063" t="s">
        <v>8333</v>
      </c>
      <c r="T3063" t="s">
        <v>8360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 t="shared" si="141"/>
        <v>42277.75</v>
      </c>
      <c r="K3064">
        <v>1441111892</v>
      </c>
      <c r="L3064" s="15">
        <f t="shared" si="14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143"/>
        <v>66.84</v>
      </c>
      <c r="S3064" t="s">
        <v>8333</v>
      </c>
      <c r="T3064" t="s">
        <v>8360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 t="shared" si="141"/>
        <v>42665.922893518517</v>
      </c>
      <c r="K3065">
        <v>1474150138</v>
      </c>
      <c r="L3065" s="15">
        <f t="shared" si="14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143"/>
        <v>19.566666666666666</v>
      </c>
      <c r="S3065" t="s">
        <v>8333</v>
      </c>
      <c r="T3065" t="s">
        <v>8360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 t="shared" si="141"/>
        <v>42330.290972222225</v>
      </c>
      <c r="K3066">
        <v>1445483246</v>
      </c>
      <c r="L3066" s="15">
        <f t="shared" si="14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143"/>
        <v>11.294666666666666</v>
      </c>
      <c r="S3066" t="s">
        <v>8333</v>
      </c>
      <c r="T3066" t="s">
        <v>8360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 t="shared" si="141"/>
        <v>41850.055231481485</v>
      </c>
      <c r="K3067">
        <v>1404523172</v>
      </c>
      <c r="L3067" s="15">
        <f t="shared" si="14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143"/>
        <v>0.04</v>
      </c>
      <c r="S3067" t="s">
        <v>8333</v>
      </c>
      <c r="T3067" t="s">
        <v>8360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 t="shared" si="141"/>
        <v>42561.228437500002</v>
      </c>
      <c r="K3068">
        <v>1465536537</v>
      </c>
      <c r="L3068" s="15">
        <f t="shared" si="14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143"/>
        <v>11.985714285714286</v>
      </c>
      <c r="S3068" t="s">
        <v>8333</v>
      </c>
      <c r="T3068" t="s">
        <v>8360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 t="shared" si="141"/>
        <v>42256.938414351855</v>
      </c>
      <c r="K3069">
        <v>1439245879</v>
      </c>
      <c r="L3069" s="15">
        <f t="shared" si="14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143"/>
        <v>2.5</v>
      </c>
      <c r="S3069" t="s">
        <v>8333</v>
      </c>
      <c r="T3069" t="s">
        <v>8360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 t="shared" si="141"/>
        <v>42293.691574074073</v>
      </c>
      <c r="K3070">
        <v>1442421352</v>
      </c>
      <c r="L3070" s="15">
        <f t="shared" si="14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143"/>
        <v>6.9999999999999993E-2</v>
      </c>
      <c r="S3070" t="s">
        <v>8333</v>
      </c>
      <c r="T3070" t="s">
        <v>8360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 t="shared" si="141"/>
        <v>41987.833726851852</v>
      </c>
      <c r="K3071">
        <v>1415995234</v>
      </c>
      <c r="L3071" s="15">
        <f t="shared" si="14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143"/>
        <v>14.099999999999998</v>
      </c>
      <c r="S3071" t="s">
        <v>8333</v>
      </c>
      <c r="T3071" t="s">
        <v>8360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 t="shared" si="141"/>
        <v>42711.733437499999</v>
      </c>
      <c r="K3072">
        <v>1479317769</v>
      </c>
      <c r="L3072" s="15">
        <f t="shared" si="14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143"/>
        <v>3.34</v>
      </c>
      <c r="S3072" t="s">
        <v>8333</v>
      </c>
      <c r="T3072" t="s">
        <v>8360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 t="shared" si="141"/>
        <v>42115.249305555553</v>
      </c>
      <c r="K3073">
        <v>1428082481</v>
      </c>
      <c r="L3073" s="15">
        <f t="shared" si="14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143"/>
        <v>59.774999999999999</v>
      </c>
      <c r="S3073" t="s">
        <v>8333</v>
      </c>
      <c r="T3073" t="s">
        <v>8360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 t="shared" si="141"/>
        <v>42673.073611111111</v>
      </c>
      <c r="K3074">
        <v>1476549262</v>
      </c>
      <c r="L3074" s="15">
        <f t="shared" si="14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143"/>
        <v>1.6666666666666666E-2</v>
      </c>
      <c r="S3074" t="s">
        <v>8333</v>
      </c>
      <c r="T3074" t="s">
        <v>8360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 t="shared" ref="J3075:J3138" si="144">(((I3075/60)/60)/24)+DATE(1970,1,1)</f>
        <v>42169.804861111115</v>
      </c>
      <c r="K3075">
        <v>1429287900</v>
      </c>
      <c r="L3075" s="15">
        <f t="shared" ref="L3075:L3138" si="14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si="143"/>
        <v>2.3035714285714284E-2</v>
      </c>
      <c r="S3075" t="s">
        <v>8333</v>
      </c>
      <c r="T3075" t="s">
        <v>8360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 t="shared" si="144"/>
        <v>42439.571284722217</v>
      </c>
      <c r="K3076">
        <v>1455025359</v>
      </c>
      <c r="L3076" s="15">
        <f t="shared" si="14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ref="Q3076:Q3139" si="146">(E3076/D3076)*100</f>
        <v>8.8000000000000009E-2</v>
      </c>
      <c r="S3076" t="s">
        <v>8333</v>
      </c>
      <c r="T3076" t="s">
        <v>8360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 t="shared" si="144"/>
        <v>42601.102314814809</v>
      </c>
      <c r="K3077">
        <v>1467253640</v>
      </c>
      <c r="L3077" s="15">
        <f t="shared" si="14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146"/>
        <v>8.64</v>
      </c>
      <c r="S3077" t="s">
        <v>8333</v>
      </c>
      <c r="T3077" t="s">
        <v>8360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 t="shared" si="144"/>
        <v>42286.651886574073</v>
      </c>
      <c r="K3078">
        <v>1439221123</v>
      </c>
      <c r="L3078" s="15">
        <f t="shared" si="14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146"/>
        <v>15.06</v>
      </c>
      <c r="S3078" t="s">
        <v>8333</v>
      </c>
      <c r="T3078" t="s">
        <v>8360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 t="shared" si="144"/>
        <v>42796.956921296296</v>
      </c>
      <c r="K3079">
        <v>1485903478</v>
      </c>
      <c r="L3079" s="15">
        <f t="shared" si="14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146"/>
        <v>0.47727272727272729</v>
      </c>
      <c r="S3079" t="s">
        <v>8333</v>
      </c>
      <c r="T3079" t="s">
        <v>8360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 t="shared" si="144"/>
        <v>42061.138831018514</v>
      </c>
      <c r="K3080">
        <v>1422328795</v>
      </c>
      <c r="L3080" s="15">
        <f t="shared" si="14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146"/>
        <v>0.11833333333333333</v>
      </c>
      <c r="S3080" t="s">
        <v>8333</v>
      </c>
      <c r="T3080" t="s">
        <v>8360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 t="shared" si="144"/>
        <v>42085.671701388885</v>
      </c>
      <c r="K3081">
        <v>1424452035</v>
      </c>
      <c r="L3081" s="15">
        <f t="shared" si="14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146"/>
        <v>0.8417399858735245</v>
      </c>
      <c r="S3081" t="s">
        <v>8333</v>
      </c>
      <c r="T3081" t="s">
        <v>8360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 t="shared" si="144"/>
        <v>42000.0699537037</v>
      </c>
      <c r="K3082">
        <v>1414456844</v>
      </c>
      <c r="L3082" s="15">
        <f t="shared" si="14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146"/>
        <v>1.8799999999999997E-2</v>
      </c>
      <c r="S3082" t="s">
        <v>8333</v>
      </c>
      <c r="T3082" t="s">
        <v>8360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 t="shared" si="144"/>
        <v>42267.181608796294</v>
      </c>
      <c r="K3083">
        <v>1440130891</v>
      </c>
      <c r="L3083" s="15">
        <f t="shared" si="14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146"/>
        <v>0.21029999999999999</v>
      </c>
      <c r="S3083" t="s">
        <v>8333</v>
      </c>
      <c r="T3083" t="s">
        <v>8360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 t="shared" si="144"/>
        <v>42323.96465277778</v>
      </c>
      <c r="K3084">
        <v>1445033346</v>
      </c>
      <c r="L3084" s="15">
        <f t="shared" si="14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146"/>
        <v>0</v>
      </c>
      <c r="S3084" t="s">
        <v>8333</v>
      </c>
      <c r="T3084" t="s">
        <v>8360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 t="shared" si="144"/>
        <v>41883.208333333336</v>
      </c>
      <c r="K3085">
        <v>1406986278</v>
      </c>
      <c r="L3085" s="15">
        <f t="shared" si="14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146"/>
        <v>0.27999999999999997</v>
      </c>
      <c r="S3085" t="s">
        <v>8333</v>
      </c>
      <c r="T3085" t="s">
        <v>8360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 t="shared" si="144"/>
        <v>42129.783333333333</v>
      </c>
      <c r="K3086">
        <v>1428340931</v>
      </c>
      <c r="L3086" s="15">
        <f t="shared" si="14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146"/>
        <v>11.57920670115792</v>
      </c>
      <c r="S3086" t="s">
        <v>8333</v>
      </c>
      <c r="T3086" t="s">
        <v>8360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 t="shared" si="144"/>
        <v>42276.883784722217</v>
      </c>
      <c r="K3087">
        <v>1440969159</v>
      </c>
      <c r="L3087" s="15">
        <f t="shared" si="14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146"/>
        <v>2.44</v>
      </c>
      <c r="S3087" t="s">
        <v>8333</v>
      </c>
      <c r="T3087" t="s">
        <v>8360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 t="shared" si="144"/>
        <v>42233.67082175926</v>
      </c>
      <c r="K3088">
        <v>1434643559</v>
      </c>
      <c r="L3088" s="15">
        <f t="shared" si="14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146"/>
        <v>0.25</v>
      </c>
      <c r="S3088" t="s">
        <v>8333</v>
      </c>
      <c r="T3088" t="s">
        <v>8360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 t="shared" si="144"/>
        <v>42725.192013888889</v>
      </c>
      <c r="K3089">
        <v>1477107390</v>
      </c>
      <c r="L3089" s="15">
        <f t="shared" si="14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146"/>
        <v>0.625</v>
      </c>
      <c r="S3089" t="s">
        <v>8333</v>
      </c>
      <c r="T3089" t="s">
        <v>8360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 t="shared" si="144"/>
        <v>42012.570138888885</v>
      </c>
      <c r="K3090">
        <v>1418046247</v>
      </c>
      <c r="L3090" s="15">
        <f t="shared" si="14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146"/>
        <v>0.19384615384615383</v>
      </c>
      <c r="S3090" t="s">
        <v>8333</v>
      </c>
      <c r="T3090" t="s">
        <v>8360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 t="shared" si="144"/>
        <v>42560.082638888889</v>
      </c>
      <c r="K3091">
        <v>1465304483</v>
      </c>
      <c r="L3091" s="15">
        <f t="shared" si="14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146"/>
        <v>23.416</v>
      </c>
      <c r="S3091" t="s">
        <v>8333</v>
      </c>
      <c r="T3091" t="s">
        <v>8360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 t="shared" si="144"/>
        <v>42125.777141203704</v>
      </c>
      <c r="K3092">
        <v>1425325145</v>
      </c>
      <c r="L3092" s="15">
        <f t="shared" si="14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146"/>
        <v>5.0808888888888886</v>
      </c>
      <c r="S3092" t="s">
        <v>8333</v>
      </c>
      <c r="T3092" t="s">
        <v>8360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 t="shared" si="144"/>
        <v>42596.948414351849</v>
      </c>
      <c r="K3093">
        <v>1468622743</v>
      </c>
      <c r="L3093" s="15">
        <f t="shared" si="14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146"/>
        <v>15.920000000000002</v>
      </c>
      <c r="S3093" t="s">
        <v>8333</v>
      </c>
      <c r="T3093" t="s">
        <v>8360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 t="shared" si="144"/>
        <v>42292.916666666672</v>
      </c>
      <c r="K3094">
        <v>1441723912</v>
      </c>
      <c r="L3094" s="15">
        <f t="shared" si="14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146"/>
        <v>1.1831900000000002</v>
      </c>
      <c r="S3094" t="s">
        <v>8333</v>
      </c>
      <c r="T3094" t="s">
        <v>8360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 t="shared" si="144"/>
        <v>41791.165972222225</v>
      </c>
      <c r="K3095">
        <v>1398980941</v>
      </c>
      <c r="L3095" s="15">
        <f t="shared" si="14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146"/>
        <v>22.75</v>
      </c>
      <c r="S3095" t="s">
        <v>8333</v>
      </c>
      <c r="T3095" t="s">
        <v>8360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 t="shared" si="144"/>
        <v>42267.795787037037</v>
      </c>
      <c r="K3096">
        <v>1437591956</v>
      </c>
      <c r="L3096" s="15">
        <f t="shared" si="14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146"/>
        <v>2.5000000000000001E-2</v>
      </c>
      <c r="S3096" t="s">
        <v>8333</v>
      </c>
      <c r="T3096" t="s">
        <v>8360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 t="shared" si="144"/>
        <v>42583.025231481486</v>
      </c>
      <c r="K3097">
        <v>1464827780</v>
      </c>
      <c r="L3097" s="15">
        <f t="shared" si="14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146"/>
        <v>0.33512064343163539</v>
      </c>
      <c r="S3097" t="s">
        <v>8333</v>
      </c>
      <c r="T3097" t="s">
        <v>8360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 t="shared" si="144"/>
        <v>42144.825532407413</v>
      </c>
      <c r="K3098">
        <v>1429559326</v>
      </c>
      <c r="L3098" s="15">
        <f t="shared" si="14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146"/>
        <v>3.9750000000000001</v>
      </c>
      <c r="S3098" t="s">
        <v>8333</v>
      </c>
      <c r="T3098" t="s">
        <v>8360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 t="shared" si="144"/>
        <v>42650.583333333328</v>
      </c>
      <c r="K3099">
        <v>1474027501</v>
      </c>
      <c r="L3099" s="15">
        <f t="shared" si="14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146"/>
        <v>17.150000000000002</v>
      </c>
      <c r="S3099" t="s">
        <v>8333</v>
      </c>
      <c r="T3099" t="s">
        <v>8360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 t="shared" si="144"/>
        <v>42408.01180555555</v>
      </c>
      <c r="K3100">
        <v>1450724449</v>
      </c>
      <c r="L3100" s="15">
        <f t="shared" si="14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146"/>
        <v>3.6080041046690612</v>
      </c>
      <c r="S3100" t="s">
        <v>8333</v>
      </c>
      <c r="T3100" t="s">
        <v>8360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 t="shared" si="144"/>
        <v>42412.189710648148</v>
      </c>
      <c r="K3101">
        <v>1452659591</v>
      </c>
      <c r="L3101" s="15">
        <f t="shared" si="14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146"/>
        <v>13.900000000000002</v>
      </c>
      <c r="S3101" t="s">
        <v>8333</v>
      </c>
      <c r="T3101" t="s">
        <v>8360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 t="shared" si="144"/>
        <v>41932.622395833336</v>
      </c>
      <c r="K3102">
        <v>1411224975</v>
      </c>
      <c r="L3102" s="15">
        <f t="shared" si="14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146"/>
        <v>15.225</v>
      </c>
      <c r="S3102" t="s">
        <v>8333</v>
      </c>
      <c r="T3102" t="s">
        <v>8360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 t="shared" si="144"/>
        <v>42201.330555555556</v>
      </c>
      <c r="K3103">
        <v>1434445937</v>
      </c>
      <c r="L3103" s="15">
        <f t="shared" si="14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146"/>
        <v>12</v>
      </c>
      <c r="S3103" t="s">
        <v>8333</v>
      </c>
      <c r="T3103" t="s">
        <v>8360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 t="shared" si="144"/>
        <v>42605.340486111112</v>
      </c>
      <c r="K3104">
        <v>1467619818</v>
      </c>
      <c r="L3104" s="15">
        <f t="shared" si="14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146"/>
        <v>39.112499999999997</v>
      </c>
      <c r="S3104" t="s">
        <v>8333</v>
      </c>
      <c r="T3104" t="s">
        <v>8360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 t="shared" si="144"/>
        <v>42167.156319444446</v>
      </c>
      <c r="K3105">
        <v>1428896706</v>
      </c>
      <c r="L3105" s="15">
        <f t="shared" si="14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146"/>
        <v>0.26829268292682928</v>
      </c>
      <c r="S3105" t="s">
        <v>8333</v>
      </c>
      <c r="T3105" t="s">
        <v>8360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 t="shared" si="144"/>
        <v>42038.083333333328</v>
      </c>
      <c r="K3106">
        <v>1420235311</v>
      </c>
      <c r="L3106" s="15">
        <f t="shared" si="14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146"/>
        <v>29.625</v>
      </c>
      <c r="S3106" t="s">
        <v>8333</v>
      </c>
      <c r="T3106" t="s">
        <v>8360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 t="shared" si="144"/>
        <v>41931.208333333336</v>
      </c>
      <c r="K3107">
        <v>1408986916</v>
      </c>
      <c r="L3107" s="15">
        <f t="shared" si="14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146"/>
        <v>42.360992301112063</v>
      </c>
      <c r="S3107" t="s">
        <v>8333</v>
      </c>
      <c r="T3107" t="s">
        <v>8360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 t="shared" si="144"/>
        <v>42263.916666666672</v>
      </c>
      <c r="K3108">
        <v>1440497876</v>
      </c>
      <c r="L3108" s="15">
        <f t="shared" si="14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146"/>
        <v>4.1000000000000005</v>
      </c>
      <c r="S3108" t="s">
        <v>8333</v>
      </c>
      <c r="T3108" t="s">
        <v>8360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 t="shared" si="144"/>
        <v>42135.814247685179</v>
      </c>
      <c r="K3109">
        <v>1430767951</v>
      </c>
      <c r="L3109" s="15">
        <f t="shared" si="14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146"/>
        <v>19.762499999999999</v>
      </c>
      <c r="S3109" t="s">
        <v>8333</v>
      </c>
      <c r="T3109" t="s">
        <v>8360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 t="shared" si="144"/>
        <v>42122.638819444444</v>
      </c>
      <c r="K3110">
        <v>1425053994</v>
      </c>
      <c r="L3110" s="15">
        <f t="shared" si="14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146"/>
        <v>5.1999999999999998E-2</v>
      </c>
      <c r="S3110" t="s">
        <v>8333</v>
      </c>
      <c r="T3110" t="s">
        <v>8360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 t="shared" si="144"/>
        <v>41879.125115740739</v>
      </c>
      <c r="K3111">
        <v>1406170810</v>
      </c>
      <c r="L3111" s="15">
        <f t="shared" si="14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146"/>
        <v>25.030188679245285</v>
      </c>
      <c r="S3111" t="s">
        <v>8333</v>
      </c>
      <c r="T3111" t="s">
        <v>8360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 t="shared" si="144"/>
        <v>42785.031469907408</v>
      </c>
      <c r="K3112">
        <v>1484009119</v>
      </c>
      <c r="L3112" s="15">
        <f t="shared" si="14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146"/>
        <v>0.04</v>
      </c>
      <c r="S3112" t="s">
        <v>8333</v>
      </c>
      <c r="T3112" t="s">
        <v>8360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 t="shared" si="144"/>
        <v>41916.595138888886</v>
      </c>
      <c r="K3113">
        <v>1409753820</v>
      </c>
      <c r="L3113" s="15">
        <f t="shared" si="14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146"/>
        <v>26.640000000000004</v>
      </c>
      <c r="S3113" t="s">
        <v>8333</v>
      </c>
      <c r="T3113" t="s">
        <v>8360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 t="shared" si="144"/>
        <v>42675.121921296297</v>
      </c>
      <c r="K3114">
        <v>1472784934</v>
      </c>
      <c r="L3114" s="15">
        <f t="shared" si="14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146"/>
        <v>4.7363636363636363</v>
      </c>
      <c r="S3114" t="s">
        <v>8333</v>
      </c>
      <c r="T3114" t="s">
        <v>8360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 t="shared" si="144"/>
        <v>42111.731273148151</v>
      </c>
      <c r="K3115">
        <v>1426699982</v>
      </c>
      <c r="L3115" s="15">
        <f t="shared" si="14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146"/>
        <v>4.2435339894712749</v>
      </c>
      <c r="S3115" t="s">
        <v>8333</v>
      </c>
      <c r="T3115" t="s">
        <v>8360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 t="shared" si="144"/>
        <v>41903.632523148146</v>
      </c>
      <c r="K3116">
        <v>1406128250</v>
      </c>
      <c r="L3116" s="15">
        <f t="shared" si="14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146"/>
        <v>0</v>
      </c>
      <c r="S3116" t="s">
        <v>8333</v>
      </c>
      <c r="T3116" t="s">
        <v>8360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 t="shared" si="144"/>
        <v>42526.447071759263</v>
      </c>
      <c r="K3117">
        <v>1462531427</v>
      </c>
      <c r="L3117" s="15">
        <f t="shared" si="14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146"/>
        <v>3</v>
      </c>
      <c r="S3117" t="s">
        <v>8333</v>
      </c>
      <c r="T3117" t="s">
        <v>8360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 t="shared" si="144"/>
        <v>42095.515335648146</v>
      </c>
      <c r="K3118">
        <v>1426681325</v>
      </c>
      <c r="L3118" s="15">
        <f t="shared" si="14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146"/>
        <v>57.333333333333336</v>
      </c>
      <c r="S3118" t="s">
        <v>8333</v>
      </c>
      <c r="T3118" t="s">
        <v>8360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 t="shared" si="144"/>
        <v>42517.55</v>
      </c>
      <c r="K3119">
        <v>1463648360</v>
      </c>
      <c r="L3119" s="15">
        <f t="shared" si="14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146"/>
        <v>0.1</v>
      </c>
      <c r="S3119" t="s">
        <v>8333</v>
      </c>
      <c r="T3119" t="s">
        <v>8360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 t="shared" si="144"/>
        <v>42553.649571759262</v>
      </c>
      <c r="K3120">
        <v>1465832123</v>
      </c>
      <c r="L3120" s="15">
        <f t="shared" si="14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146"/>
        <v>0.31</v>
      </c>
      <c r="S3120" t="s">
        <v>8333</v>
      </c>
      <c r="T3120" t="s">
        <v>8360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 t="shared" si="144"/>
        <v>42090.003842592589</v>
      </c>
      <c r="K3121">
        <v>1424826332</v>
      </c>
      <c r="L3121" s="15">
        <f t="shared" si="14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146"/>
        <v>0.05</v>
      </c>
      <c r="S3121" t="s">
        <v>8333</v>
      </c>
      <c r="T3121" t="s">
        <v>8360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 t="shared" si="144"/>
        <v>42495.900416666671</v>
      </c>
      <c r="K3122">
        <v>1457303796</v>
      </c>
      <c r="L3122" s="15">
        <f t="shared" si="14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146"/>
        <v>9.8461538461538465E-3</v>
      </c>
      <c r="S3122" t="s">
        <v>8333</v>
      </c>
      <c r="T3122" t="s">
        <v>8360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 t="shared" si="144"/>
        <v>41908.679803240739</v>
      </c>
      <c r="K3123">
        <v>1406564335</v>
      </c>
      <c r="L3123" s="15">
        <f t="shared" si="14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146"/>
        <v>0.66666666666666674</v>
      </c>
      <c r="S3123" t="s">
        <v>8333</v>
      </c>
      <c r="T3123" t="s">
        <v>8360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 t="shared" si="144"/>
        <v>42683.973750000005</v>
      </c>
      <c r="K3124">
        <v>1478298132</v>
      </c>
      <c r="L3124" s="15">
        <f t="shared" si="14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146"/>
        <v>58.291457286432156</v>
      </c>
      <c r="S3124" t="s">
        <v>8333</v>
      </c>
      <c r="T3124" t="s">
        <v>8360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 t="shared" si="144"/>
        <v>42560.993032407408</v>
      </c>
      <c r="K3125">
        <v>1465516198</v>
      </c>
      <c r="L3125" s="15">
        <f t="shared" si="14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146"/>
        <v>68.153599999999997</v>
      </c>
      <c r="S3125" t="s">
        <v>8333</v>
      </c>
      <c r="T3125" t="s">
        <v>8360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 t="shared" si="144"/>
        <v>42037.780104166668</v>
      </c>
      <c r="K3126">
        <v>1417718601</v>
      </c>
      <c r="L3126" s="15">
        <f t="shared" si="14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146"/>
        <v>3.2499999999999999E-3</v>
      </c>
      <c r="S3126" t="s">
        <v>8333</v>
      </c>
      <c r="T3126" t="s">
        <v>8360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 t="shared" si="144"/>
        <v>42376.20685185185</v>
      </c>
      <c r="K3127">
        <v>1449550672</v>
      </c>
      <c r="L3127" s="15">
        <f t="shared" si="14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146"/>
        <v>0</v>
      </c>
      <c r="S3127" t="s">
        <v>8333</v>
      </c>
      <c r="T3127" t="s">
        <v>8360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 t="shared" si="144"/>
        <v>42456.976412037038</v>
      </c>
      <c r="K3128">
        <v>1456532762</v>
      </c>
      <c r="L3128" s="15">
        <f t="shared" si="14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146"/>
        <v>4.16</v>
      </c>
      <c r="S3128" t="s">
        <v>8333</v>
      </c>
      <c r="T3128" t="s">
        <v>8360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 t="shared" si="144"/>
        <v>42064.856817129628</v>
      </c>
      <c r="K3129">
        <v>1422650029</v>
      </c>
      <c r="L3129" s="15">
        <f t="shared" si="14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146"/>
        <v>0</v>
      </c>
      <c r="S3129" t="s">
        <v>8333</v>
      </c>
      <c r="T3129" t="s">
        <v>8360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 t="shared" si="144"/>
        <v>42810.784039351856</v>
      </c>
      <c r="K3130">
        <v>1487101741</v>
      </c>
      <c r="L3130" s="15">
        <f t="shared" si="14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146"/>
        <v>108.60666666666667</v>
      </c>
      <c r="S3130" t="s">
        <v>8333</v>
      </c>
      <c r="T3130" t="s">
        <v>8334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 t="shared" si="144"/>
        <v>42843.801145833335</v>
      </c>
      <c r="K3131">
        <v>1489090419</v>
      </c>
      <c r="L3131" s="15">
        <f t="shared" si="14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146"/>
        <v>0.8</v>
      </c>
      <c r="S3131" t="s">
        <v>8333</v>
      </c>
      <c r="T3131" t="s">
        <v>8334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 t="shared" si="144"/>
        <v>42839.207638888889</v>
      </c>
      <c r="K3132">
        <v>1489504916</v>
      </c>
      <c r="L3132" s="15">
        <f t="shared" si="14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146"/>
        <v>3.75</v>
      </c>
      <c r="S3132" t="s">
        <v>8333</v>
      </c>
      <c r="T3132" t="s">
        <v>8334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 t="shared" si="144"/>
        <v>42833.537557870368</v>
      </c>
      <c r="K3133">
        <v>1489067645</v>
      </c>
      <c r="L3133" s="15">
        <f t="shared" si="14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146"/>
        <v>15.731707317073171</v>
      </c>
      <c r="S3133" t="s">
        <v>8333</v>
      </c>
      <c r="T3133" t="s">
        <v>8334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 t="shared" si="144"/>
        <v>42846.308564814812</v>
      </c>
      <c r="K3134">
        <v>1487579060</v>
      </c>
      <c r="L3134" s="15">
        <f t="shared" si="14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146"/>
        <v>3.3333333333333333E-2</v>
      </c>
      <c r="S3134" t="s">
        <v>8333</v>
      </c>
      <c r="T3134" t="s">
        <v>8334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 t="shared" si="144"/>
        <v>42818.523541666669</v>
      </c>
      <c r="K3135">
        <v>1487770434</v>
      </c>
      <c r="L3135" s="15">
        <f t="shared" si="14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146"/>
        <v>108</v>
      </c>
      <c r="S3135" t="s">
        <v>8333</v>
      </c>
      <c r="T3135" t="s">
        <v>8334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 t="shared" si="144"/>
        <v>42821.678460648152</v>
      </c>
      <c r="K3136">
        <v>1488820619</v>
      </c>
      <c r="L3136" s="15">
        <f t="shared" si="14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146"/>
        <v>22.5</v>
      </c>
      <c r="S3136" t="s">
        <v>8333</v>
      </c>
      <c r="T3136" t="s">
        <v>8334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 t="shared" si="144"/>
        <v>42829.151863425926</v>
      </c>
      <c r="K3137">
        <v>1489376321</v>
      </c>
      <c r="L3137" s="15">
        <f t="shared" si="14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146"/>
        <v>20.849420849420849</v>
      </c>
      <c r="S3137" t="s">
        <v>8333</v>
      </c>
      <c r="T3137" t="s">
        <v>8334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 t="shared" si="144"/>
        <v>42825.957638888889</v>
      </c>
      <c r="K3138">
        <v>1487847954</v>
      </c>
      <c r="L3138" s="15">
        <f t="shared" si="14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146"/>
        <v>127.8</v>
      </c>
      <c r="S3138" t="s">
        <v>8333</v>
      </c>
      <c r="T3138" t="s">
        <v>8334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 t="shared" ref="J3139:J3202" si="147">(((I3139/60)/60)/24)+DATE(1970,1,1)</f>
        <v>42858.8</v>
      </c>
      <c r="K3139">
        <v>1489439669</v>
      </c>
      <c r="L3139" s="15">
        <f t="shared" ref="L3139:L3202" si="1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si="146"/>
        <v>3.3333333333333335</v>
      </c>
      <c r="S3139" t="s">
        <v>8333</v>
      </c>
      <c r="T3139" t="s">
        <v>8334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 t="shared" si="147"/>
        <v>42828.645914351851</v>
      </c>
      <c r="K3140">
        <v>1489591807</v>
      </c>
      <c r="L3140" s="15">
        <f t="shared" si="1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ref="Q3140:Q3203" si="149">(E3140/D3140)*100</f>
        <v>0</v>
      </c>
      <c r="S3140" t="s">
        <v>8333</v>
      </c>
      <c r="T3140" t="s">
        <v>8334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 t="shared" si="147"/>
        <v>42819.189583333333</v>
      </c>
      <c r="K3141">
        <v>1487485760</v>
      </c>
      <c r="L3141" s="15">
        <f t="shared" si="1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149"/>
        <v>5.4</v>
      </c>
      <c r="S3141" t="s">
        <v>8333</v>
      </c>
      <c r="T3141" t="s">
        <v>8334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 t="shared" si="147"/>
        <v>42832.677118055552</v>
      </c>
      <c r="K3142">
        <v>1488993303</v>
      </c>
      <c r="L3142" s="15">
        <f t="shared" si="1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149"/>
        <v>0.96</v>
      </c>
      <c r="S3142" t="s">
        <v>8333</v>
      </c>
      <c r="T3142" t="s">
        <v>8334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 t="shared" si="147"/>
        <v>42841.833333333328</v>
      </c>
      <c r="K3143">
        <v>1488823488</v>
      </c>
      <c r="L3143" s="15">
        <f t="shared" si="1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149"/>
        <v>51.6</v>
      </c>
      <c r="S3143" t="s">
        <v>8333</v>
      </c>
      <c r="T3143" t="s">
        <v>8334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 t="shared" si="147"/>
        <v>42813.471516203703</v>
      </c>
      <c r="K3144">
        <v>1487333939</v>
      </c>
      <c r="L3144" s="15">
        <f t="shared" si="1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149"/>
        <v>1.6363636363636365</v>
      </c>
      <c r="S3144" t="s">
        <v>8333</v>
      </c>
      <c r="T3144" t="s">
        <v>8334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 t="shared" si="147"/>
        <v>42834.358287037037</v>
      </c>
      <c r="K3145">
        <v>1489480556</v>
      </c>
      <c r="L3145" s="15">
        <f t="shared" si="1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149"/>
        <v>0</v>
      </c>
      <c r="S3145" t="s">
        <v>8333</v>
      </c>
      <c r="T3145" t="s">
        <v>8334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 t="shared" si="147"/>
        <v>42813.25</v>
      </c>
      <c r="K3146">
        <v>1488459307</v>
      </c>
      <c r="L3146" s="15">
        <f t="shared" si="1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149"/>
        <v>75.400000000000006</v>
      </c>
      <c r="S3146" t="s">
        <v>8333</v>
      </c>
      <c r="T3146" t="s">
        <v>8334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 t="shared" si="147"/>
        <v>42821.999236111107</v>
      </c>
      <c r="K3147">
        <v>1485478734</v>
      </c>
      <c r="L3147" s="15">
        <f t="shared" si="1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149"/>
        <v>0</v>
      </c>
      <c r="S3147" t="s">
        <v>8333</v>
      </c>
      <c r="T3147" t="s">
        <v>8334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 t="shared" si="147"/>
        <v>42841.640810185185</v>
      </c>
      <c r="K3148">
        <v>1488471766</v>
      </c>
      <c r="L3148" s="15">
        <f t="shared" si="1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149"/>
        <v>10.5</v>
      </c>
      <c r="S3148" t="s">
        <v>8333</v>
      </c>
      <c r="T3148" t="s">
        <v>8334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 t="shared" si="147"/>
        <v>41950.011053240742</v>
      </c>
      <c r="K3149">
        <v>1411859755</v>
      </c>
      <c r="L3149" s="15">
        <f t="shared" si="14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149"/>
        <v>117.52499999999999</v>
      </c>
      <c r="S3149" t="s">
        <v>8333</v>
      </c>
      <c r="T3149" t="s">
        <v>8334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 t="shared" si="147"/>
        <v>41913.166666666664</v>
      </c>
      <c r="K3150">
        <v>1410278284</v>
      </c>
      <c r="L3150" s="15">
        <f t="shared" si="1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149"/>
        <v>131.16666666666669</v>
      </c>
      <c r="S3150" t="s">
        <v>8333</v>
      </c>
      <c r="T3150" t="s">
        <v>8334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 t="shared" si="147"/>
        <v>41250.083333333336</v>
      </c>
      <c r="K3151">
        <v>1352766300</v>
      </c>
      <c r="L3151" s="15">
        <f t="shared" si="1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149"/>
        <v>104</v>
      </c>
      <c r="S3151" t="s">
        <v>8333</v>
      </c>
      <c r="T3151" t="s">
        <v>8334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 t="shared" si="147"/>
        <v>40568.166666666664</v>
      </c>
      <c r="K3152">
        <v>1288160403</v>
      </c>
      <c r="L3152" s="15">
        <f t="shared" si="1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149"/>
        <v>101</v>
      </c>
      <c r="S3152" t="s">
        <v>8333</v>
      </c>
      <c r="T3152" t="s">
        <v>8334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 t="shared" si="147"/>
        <v>41892.83997685185</v>
      </c>
      <c r="K3153">
        <v>1407787774</v>
      </c>
      <c r="L3153" s="15">
        <f t="shared" si="1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149"/>
        <v>100.4</v>
      </c>
      <c r="S3153" t="s">
        <v>8333</v>
      </c>
      <c r="T3153" t="s">
        <v>8334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 t="shared" si="147"/>
        <v>41580.867673611108</v>
      </c>
      <c r="K3154">
        <v>1380833367</v>
      </c>
      <c r="L3154" s="15">
        <f t="shared" si="1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149"/>
        <v>105.95454545454545</v>
      </c>
      <c r="S3154" t="s">
        <v>8333</v>
      </c>
      <c r="T3154" t="s">
        <v>8334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 t="shared" si="147"/>
        <v>40664.207638888889</v>
      </c>
      <c r="K3155">
        <v>1301542937</v>
      </c>
      <c r="L3155" s="15">
        <f t="shared" si="1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149"/>
        <v>335.58333333333337</v>
      </c>
      <c r="S3155" t="s">
        <v>8333</v>
      </c>
      <c r="T3155" t="s">
        <v>8334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 t="shared" si="147"/>
        <v>41000.834004629629</v>
      </c>
      <c r="K3156">
        <v>1330722058</v>
      </c>
      <c r="L3156" s="15">
        <f t="shared" si="1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149"/>
        <v>112.92857142857142</v>
      </c>
      <c r="S3156" t="s">
        <v>8333</v>
      </c>
      <c r="T3156" t="s">
        <v>8334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 t="shared" si="147"/>
        <v>41263.499131944445</v>
      </c>
      <c r="K3157">
        <v>1353412725</v>
      </c>
      <c r="L3157" s="15">
        <f t="shared" si="1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149"/>
        <v>188.50460000000001</v>
      </c>
      <c r="S3157" t="s">
        <v>8333</v>
      </c>
      <c r="T3157" t="s">
        <v>8334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 t="shared" si="147"/>
        <v>41061.953055555554</v>
      </c>
      <c r="K3158">
        <v>1335567144</v>
      </c>
      <c r="L3158" s="15">
        <f t="shared" si="1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149"/>
        <v>101.81818181818181</v>
      </c>
      <c r="S3158" t="s">
        <v>8333</v>
      </c>
      <c r="T3158" t="s">
        <v>8334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 t="shared" si="147"/>
        <v>41839.208333333336</v>
      </c>
      <c r="K3159">
        <v>1404932105</v>
      </c>
      <c r="L3159" s="15">
        <f t="shared" si="1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149"/>
        <v>101</v>
      </c>
      <c r="S3159" t="s">
        <v>8333</v>
      </c>
      <c r="T3159" t="s">
        <v>8334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 t="shared" si="147"/>
        <v>41477.839722222219</v>
      </c>
      <c r="K3160">
        <v>1371931752</v>
      </c>
      <c r="L3160" s="15">
        <f t="shared" si="14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149"/>
        <v>113.99999999999999</v>
      </c>
      <c r="S3160" t="s">
        <v>8333</v>
      </c>
      <c r="T3160" t="s">
        <v>8334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 t="shared" si="147"/>
        <v>40926.958333333336</v>
      </c>
      <c r="K3161">
        <v>1323221761</v>
      </c>
      <c r="L3161" s="15">
        <f t="shared" si="1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149"/>
        <v>133.48133333333334</v>
      </c>
      <c r="S3161" t="s">
        <v>8333</v>
      </c>
      <c r="T3161" t="s">
        <v>8334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 t="shared" si="147"/>
        <v>41864.207638888889</v>
      </c>
      <c r="K3162">
        <v>1405923687</v>
      </c>
      <c r="L3162" s="15">
        <f t="shared" si="1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149"/>
        <v>101.53333333333335</v>
      </c>
      <c r="S3162" t="s">
        <v>8333</v>
      </c>
      <c r="T3162" t="s">
        <v>8334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 t="shared" si="147"/>
        <v>41927.536134259259</v>
      </c>
      <c r="K3163">
        <v>1410785522</v>
      </c>
      <c r="L3163" s="15">
        <f t="shared" si="1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149"/>
        <v>105.1</v>
      </c>
      <c r="S3163" t="s">
        <v>8333</v>
      </c>
      <c r="T3163" t="s">
        <v>8334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 t="shared" si="147"/>
        <v>41827.083333333336</v>
      </c>
      <c r="K3164">
        <v>1402331262</v>
      </c>
      <c r="L3164" s="15">
        <f t="shared" si="1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149"/>
        <v>127.15</v>
      </c>
      <c r="S3164" t="s">
        <v>8333</v>
      </c>
      <c r="T3164" t="s">
        <v>8334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 t="shared" si="147"/>
        <v>41805.753761574073</v>
      </c>
      <c r="K3165">
        <v>1400263525</v>
      </c>
      <c r="L3165" s="15">
        <f t="shared" si="1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149"/>
        <v>111.15384615384616</v>
      </c>
      <c r="S3165" t="s">
        <v>8333</v>
      </c>
      <c r="T3165" t="s">
        <v>8334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 t="shared" si="147"/>
        <v>41799.80572916667</v>
      </c>
      <c r="K3166">
        <v>1399490415</v>
      </c>
      <c r="L3166" s="15">
        <f t="shared" si="14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149"/>
        <v>106.76</v>
      </c>
      <c r="S3166" t="s">
        <v>8333</v>
      </c>
      <c r="T3166" t="s">
        <v>8334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 t="shared" si="147"/>
        <v>40666.165972222225</v>
      </c>
      <c r="K3167">
        <v>1302493760</v>
      </c>
      <c r="L3167" s="15">
        <f t="shared" si="1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149"/>
        <v>162.66666666666666</v>
      </c>
      <c r="S3167" t="s">
        <v>8333</v>
      </c>
      <c r="T3167" t="s">
        <v>8334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 t="shared" si="147"/>
        <v>41969.332638888889</v>
      </c>
      <c r="K3168">
        <v>1414514153</v>
      </c>
      <c r="L3168" s="15">
        <f t="shared" si="1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149"/>
        <v>160.22808571428573</v>
      </c>
      <c r="S3168" t="s">
        <v>8333</v>
      </c>
      <c r="T3168" t="s">
        <v>8334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 t="shared" si="147"/>
        <v>41853.175706018519</v>
      </c>
      <c r="K3169">
        <v>1405743181</v>
      </c>
      <c r="L3169" s="15">
        <f t="shared" si="1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149"/>
        <v>116.16666666666666</v>
      </c>
      <c r="S3169" t="s">
        <v>8333</v>
      </c>
      <c r="T3169" t="s">
        <v>8334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 t="shared" si="147"/>
        <v>41803.916666666664</v>
      </c>
      <c r="K3170">
        <v>1399948353</v>
      </c>
      <c r="L3170" s="15">
        <f t="shared" si="1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149"/>
        <v>124.2</v>
      </c>
      <c r="S3170" t="s">
        <v>8333</v>
      </c>
      <c r="T3170" t="s">
        <v>8334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 t="shared" si="147"/>
        <v>41621.207638888889</v>
      </c>
      <c r="K3171">
        <v>1384364561</v>
      </c>
      <c r="L3171" s="15">
        <f t="shared" si="1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149"/>
        <v>103.01249999999999</v>
      </c>
      <c r="S3171" t="s">
        <v>8333</v>
      </c>
      <c r="T3171" t="s">
        <v>8334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 t="shared" si="147"/>
        <v>41822.166666666664</v>
      </c>
      <c r="K3172">
        <v>1401414944</v>
      </c>
      <c r="L3172" s="15">
        <f t="shared" si="1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149"/>
        <v>112.25</v>
      </c>
      <c r="S3172" t="s">
        <v>8333</v>
      </c>
      <c r="T3172" t="s">
        <v>8334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 t="shared" si="147"/>
        <v>42496.608310185184</v>
      </c>
      <c r="K3173">
        <v>1459953358</v>
      </c>
      <c r="L3173" s="15">
        <f t="shared" si="1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149"/>
        <v>108.8142857142857</v>
      </c>
      <c r="S3173" t="s">
        <v>8333</v>
      </c>
      <c r="T3173" t="s">
        <v>8334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 t="shared" si="147"/>
        <v>40953.729953703703</v>
      </c>
      <c r="K3174">
        <v>1326648668</v>
      </c>
      <c r="L3174" s="15">
        <f t="shared" si="1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149"/>
        <v>114.99999999999999</v>
      </c>
      <c r="S3174" t="s">
        <v>8333</v>
      </c>
      <c r="T3174" t="s">
        <v>8334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 t="shared" si="147"/>
        <v>41908.878379629627</v>
      </c>
      <c r="K3175">
        <v>1409173492</v>
      </c>
      <c r="L3175" s="15">
        <f t="shared" si="14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149"/>
        <v>103</v>
      </c>
      <c r="S3175" t="s">
        <v>8333</v>
      </c>
      <c r="T3175" t="s">
        <v>8334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 t="shared" si="147"/>
        <v>41876.864675925928</v>
      </c>
      <c r="K3176">
        <v>1407789908</v>
      </c>
      <c r="L3176" s="15">
        <f t="shared" si="1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149"/>
        <v>101.13333333333334</v>
      </c>
      <c r="S3176" t="s">
        <v>8333</v>
      </c>
      <c r="T3176" t="s">
        <v>8334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 t="shared" si="147"/>
        <v>40591.886886574073</v>
      </c>
      <c r="K3177">
        <v>1292793427</v>
      </c>
      <c r="L3177" s="15">
        <f t="shared" si="1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149"/>
        <v>109.55999999999999</v>
      </c>
      <c r="S3177" t="s">
        <v>8333</v>
      </c>
      <c r="T3177" t="s">
        <v>8334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 t="shared" si="147"/>
        <v>41504.625</v>
      </c>
      <c r="K3178">
        <v>1374531631</v>
      </c>
      <c r="L3178" s="15">
        <f t="shared" si="1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149"/>
        <v>114.8421052631579</v>
      </c>
      <c r="S3178" t="s">
        <v>8333</v>
      </c>
      <c r="T3178" t="s">
        <v>8334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 t="shared" si="147"/>
        <v>41811.666770833333</v>
      </c>
      <c r="K3179">
        <v>1400774409</v>
      </c>
      <c r="L3179" s="15">
        <f t="shared" si="1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149"/>
        <v>117.39999999999999</v>
      </c>
      <c r="S3179" t="s">
        <v>8333</v>
      </c>
      <c r="T3179" t="s">
        <v>8334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 t="shared" si="147"/>
        <v>41836.605034722219</v>
      </c>
      <c r="K3180">
        <v>1402929075</v>
      </c>
      <c r="L3180" s="15">
        <f t="shared" si="1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149"/>
        <v>171.73333333333335</v>
      </c>
      <c r="S3180" t="s">
        <v>8333</v>
      </c>
      <c r="T3180" t="s">
        <v>8334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 t="shared" si="147"/>
        <v>41400.702210648145</v>
      </c>
      <c r="K3181">
        <v>1365699071</v>
      </c>
      <c r="L3181" s="15">
        <f t="shared" si="1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149"/>
        <v>114.16238095238094</v>
      </c>
      <c r="S3181" t="s">
        <v>8333</v>
      </c>
      <c r="T3181" t="s">
        <v>8334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 t="shared" si="147"/>
        <v>41810.412604166668</v>
      </c>
      <c r="K3182">
        <v>1400666049</v>
      </c>
      <c r="L3182" s="15">
        <f t="shared" si="1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149"/>
        <v>119.75</v>
      </c>
      <c r="S3182" t="s">
        <v>8333</v>
      </c>
      <c r="T3182" t="s">
        <v>8334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 t="shared" si="147"/>
        <v>41805.666666666664</v>
      </c>
      <c r="K3183">
        <v>1400570787</v>
      </c>
      <c r="L3183" s="15">
        <f t="shared" si="1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149"/>
        <v>109.00000000000001</v>
      </c>
      <c r="S3183" t="s">
        <v>8333</v>
      </c>
      <c r="T3183" t="s">
        <v>8334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 t="shared" si="147"/>
        <v>40939.708333333336</v>
      </c>
      <c r="K3184">
        <v>1323211621</v>
      </c>
      <c r="L3184" s="15">
        <f t="shared" si="1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149"/>
        <v>100.88571428571429</v>
      </c>
      <c r="S3184" t="s">
        <v>8333</v>
      </c>
      <c r="T3184" t="s">
        <v>8334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 t="shared" si="147"/>
        <v>41509.79478009259</v>
      </c>
      <c r="K3185">
        <v>1375729469</v>
      </c>
      <c r="L3185" s="15">
        <f t="shared" si="1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149"/>
        <v>109.00000000000001</v>
      </c>
      <c r="S3185" t="s">
        <v>8333</v>
      </c>
      <c r="T3185" t="s">
        <v>8334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 t="shared" si="147"/>
        <v>41821.993414351848</v>
      </c>
      <c r="K3186">
        <v>1401666631</v>
      </c>
      <c r="L3186" s="15">
        <f t="shared" si="1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149"/>
        <v>107.20930232558139</v>
      </c>
      <c r="S3186" t="s">
        <v>8333</v>
      </c>
      <c r="T3186" t="s">
        <v>8334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 t="shared" si="147"/>
        <v>41836.977326388893</v>
      </c>
      <c r="K3187">
        <v>1404948441</v>
      </c>
      <c r="L3187" s="15">
        <f t="shared" si="1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149"/>
        <v>100</v>
      </c>
      <c r="S3187" t="s">
        <v>8333</v>
      </c>
      <c r="T3187" t="s">
        <v>8334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 t="shared" si="147"/>
        <v>41898.875</v>
      </c>
      <c r="K3188">
        <v>1408313438</v>
      </c>
      <c r="L3188" s="15">
        <f t="shared" si="1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149"/>
        <v>102.18750000000001</v>
      </c>
      <c r="S3188" t="s">
        <v>8333</v>
      </c>
      <c r="T3188" t="s">
        <v>8334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 t="shared" si="147"/>
        <v>41855.666354166664</v>
      </c>
      <c r="K3189">
        <v>1405439973</v>
      </c>
      <c r="L3189" s="15">
        <f t="shared" si="1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149"/>
        <v>116.29333333333334</v>
      </c>
      <c r="S3189" t="s">
        <v>8333</v>
      </c>
      <c r="T3189" t="s">
        <v>8334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 t="shared" si="147"/>
        <v>42165.415532407409</v>
      </c>
      <c r="K3190">
        <v>1432115902</v>
      </c>
      <c r="L3190" s="15">
        <f t="shared" si="14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149"/>
        <v>65</v>
      </c>
      <c r="S3190" t="s">
        <v>8333</v>
      </c>
      <c r="T3190" t="s">
        <v>8362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 t="shared" si="147"/>
        <v>42148.346435185187</v>
      </c>
      <c r="K3191">
        <v>1429863532</v>
      </c>
      <c r="L3191" s="15">
        <f t="shared" si="14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149"/>
        <v>12.327272727272726</v>
      </c>
      <c r="S3191" t="s">
        <v>8333</v>
      </c>
      <c r="T3191" t="s">
        <v>8362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 t="shared" si="147"/>
        <v>42713.192997685182</v>
      </c>
      <c r="K3192">
        <v>1478662675</v>
      </c>
      <c r="L3192" s="15">
        <f t="shared" si="14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149"/>
        <v>0</v>
      </c>
      <c r="S3192" t="s">
        <v>8333</v>
      </c>
      <c r="T3192" t="s">
        <v>8362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 t="shared" si="147"/>
        <v>42598.755428240736</v>
      </c>
      <c r="K3193">
        <v>1466186869</v>
      </c>
      <c r="L3193" s="15">
        <f t="shared" si="14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149"/>
        <v>4.0266666666666664</v>
      </c>
      <c r="S3193" t="s">
        <v>8333</v>
      </c>
      <c r="T3193" t="s">
        <v>8362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 t="shared" si="147"/>
        <v>42063.916666666672</v>
      </c>
      <c r="K3194">
        <v>1421274859</v>
      </c>
      <c r="L3194" s="15">
        <f t="shared" si="14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149"/>
        <v>1.02</v>
      </c>
      <c r="S3194" t="s">
        <v>8333</v>
      </c>
      <c r="T3194" t="s">
        <v>8362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 t="shared" si="147"/>
        <v>42055.968240740738</v>
      </c>
      <c r="K3195">
        <v>1420586056</v>
      </c>
      <c r="L3195" s="15">
        <f t="shared" si="14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149"/>
        <v>11.74</v>
      </c>
      <c r="S3195" t="s">
        <v>8333</v>
      </c>
      <c r="T3195" t="s">
        <v>8362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 t="shared" si="147"/>
        <v>42212.062476851846</v>
      </c>
      <c r="K3196">
        <v>1435368598</v>
      </c>
      <c r="L3196" s="15">
        <f t="shared" si="14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149"/>
        <v>0</v>
      </c>
      <c r="S3196" t="s">
        <v>8333</v>
      </c>
      <c r="T3196" t="s">
        <v>8362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 t="shared" si="147"/>
        <v>42047.594236111108</v>
      </c>
      <c r="K3197">
        <v>1421158542</v>
      </c>
      <c r="L3197" s="15">
        <f t="shared" si="14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149"/>
        <v>59.142857142857139</v>
      </c>
      <c r="S3197" t="s">
        <v>8333</v>
      </c>
      <c r="T3197" t="s">
        <v>8362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 t="shared" si="147"/>
        <v>42217.583333333328</v>
      </c>
      <c r="K3198">
        <v>1433254875</v>
      </c>
      <c r="L3198" s="15">
        <f t="shared" si="14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149"/>
        <v>0.06</v>
      </c>
      <c r="S3198" t="s">
        <v>8333</v>
      </c>
      <c r="T3198" t="s">
        <v>8362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 t="shared" si="147"/>
        <v>42039.493263888886</v>
      </c>
      <c r="K3199">
        <v>1420458618</v>
      </c>
      <c r="L3199" s="15">
        <f t="shared" si="14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149"/>
        <v>11.450000000000001</v>
      </c>
      <c r="S3199" t="s">
        <v>8333</v>
      </c>
      <c r="T3199" t="s">
        <v>8362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 t="shared" si="147"/>
        <v>42051.424502314811</v>
      </c>
      <c r="K3200">
        <v>1420798277</v>
      </c>
      <c r="L3200" s="15">
        <f t="shared" si="14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149"/>
        <v>0.36666666666666664</v>
      </c>
      <c r="S3200" t="s">
        <v>8333</v>
      </c>
      <c r="T3200" t="s">
        <v>8362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 t="shared" si="147"/>
        <v>41888.875</v>
      </c>
      <c r="K3201">
        <v>1407435418</v>
      </c>
      <c r="L3201" s="15">
        <f t="shared" si="14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149"/>
        <v>52.16</v>
      </c>
      <c r="S3201" t="s">
        <v>8333</v>
      </c>
      <c r="T3201" t="s">
        <v>8362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 t="shared" si="147"/>
        <v>42490.231944444444</v>
      </c>
      <c r="K3202">
        <v>1459410101</v>
      </c>
      <c r="L3202" s="15">
        <f t="shared" si="14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149"/>
        <v>2E-3</v>
      </c>
      <c r="S3202" t="s">
        <v>8333</v>
      </c>
      <c r="T3202" t="s">
        <v>8362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 t="shared" ref="J3203:J3266" si="150">(((I3203/60)/60)/24)+DATE(1970,1,1)</f>
        <v>41882.767094907409</v>
      </c>
      <c r="K3203">
        <v>1407695077</v>
      </c>
      <c r="L3203" s="15">
        <f t="shared" ref="L3203:L3266" si="1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si="149"/>
        <v>1.25</v>
      </c>
      <c r="S3203" t="s">
        <v>8333</v>
      </c>
      <c r="T3203" t="s">
        <v>8362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 t="shared" si="150"/>
        <v>42352.249305555553</v>
      </c>
      <c r="K3204">
        <v>1445027346</v>
      </c>
      <c r="L3204" s="15">
        <f t="shared" si="1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ref="Q3204:Q3267" si="152">(E3204/D3204)*100</f>
        <v>54.52</v>
      </c>
      <c r="S3204" t="s">
        <v>8333</v>
      </c>
      <c r="T3204" t="s">
        <v>8362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 t="shared" si="150"/>
        <v>42272.988680555558</v>
      </c>
      <c r="K3205">
        <v>1440632622</v>
      </c>
      <c r="L3205" s="15">
        <f t="shared" si="1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152"/>
        <v>25</v>
      </c>
      <c r="S3205" t="s">
        <v>8333</v>
      </c>
      <c r="T3205" t="s">
        <v>8362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 t="shared" si="150"/>
        <v>42202.676388888889</v>
      </c>
      <c r="K3206">
        <v>1434558479</v>
      </c>
      <c r="L3206" s="15">
        <f t="shared" si="1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152"/>
        <v>0</v>
      </c>
      <c r="S3206" t="s">
        <v>8333</v>
      </c>
      <c r="T3206" t="s">
        <v>8362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 t="shared" si="150"/>
        <v>42125.374675925923</v>
      </c>
      <c r="K3207">
        <v>1427878772</v>
      </c>
      <c r="L3207" s="15">
        <f t="shared" si="1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152"/>
        <v>3.4125000000000001</v>
      </c>
      <c r="S3207" t="s">
        <v>8333</v>
      </c>
      <c r="T3207" t="s">
        <v>8362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 t="shared" si="150"/>
        <v>42266.276053240741</v>
      </c>
      <c r="K3208">
        <v>1440052651</v>
      </c>
      <c r="L3208" s="15">
        <f t="shared" si="1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152"/>
        <v>0</v>
      </c>
      <c r="S3208" t="s">
        <v>8333</v>
      </c>
      <c r="T3208" t="s">
        <v>8362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 t="shared" si="150"/>
        <v>42117.236192129625</v>
      </c>
      <c r="K3209">
        <v>1424587207</v>
      </c>
      <c r="L3209" s="15">
        <f t="shared" si="1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152"/>
        <v>46.36363636363636</v>
      </c>
      <c r="S3209" t="s">
        <v>8333</v>
      </c>
      <c r="T3209" t="s">
        <v>8362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 t="shared" si="150"/>
        <v>41848.605057870373</v>
      </c>
      <c r="K3210">
        <v>1404743477</v>
      </c>
      <c r="L3210" s="15">
        <f t="shared" si="1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152"/>
        <v>103.49999999999999</v>
      </c>
      <c r="S3210" t="s">
        <v>8333</v>
      </c>
      <c r="T3210" t="s">
        <v>8334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 t="shared" si="150"/>
        <v>41810.958333333336</v>
      </c>
      <c r="K3211">
        <v>1400512658</v>
      </c>
      <c r="L3211" s="15">
        <f t="shared" si="1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152"/>
        <v>119.32315789473684</v>
      </c>
      <c r="S3211" t="s">
        <v>8333</v>
      </c>
      <c r="T3211" t="s">
        <v>8334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 t="shared" si="150"/>
        <v>41061.165972222225</v>
      </c>
      <c r="K3212">
        <v>1334442519</v>
      </c>
      <c r="L3212" s="15">
        <f t="shared" si="1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152"/>
        <v>125.76666666666667</v>
      </c>
      <c r="S3212" t="s">
        <v>8333</v>
      </c>
      <c r="T3212" t="s">
        <v>8334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 t="shared" si="150"/>
        <v>41866.083333333336</v>
      </c>
      <c r="K3213">
        <v>1405346680</v>
      </c>
      <c r="L3213" s="15">
        <f t="shared" si="1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152"/>
        <v>119.74347826086958</v>
      </c>
      <c r="S3213" t="s">
        <v>8333</v>
      </c>
      <c r="T3213" t="s">
        <v>8334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 t="shared" si="150"/>
        <v>41859.795729166668</v>
      </c>
      <c r="K3214">
        <v>1404932751</v>
      </c>
      <c r="L3214" s="15">
        <f t="shared" si="1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152"/>
        <v>126.25</v>
      </c>
      <c r="S3214" t="s">
        <v>8333</v>
      </c>
      <c r="T3214" t="s">
        <v>8334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 t="shared" si="150"/>
        <v>42211.763414351852</v>
      </c>
      <c r="K3215">
        <v>1434478759</v>
      </c>
      <c r="L3215" s="15">
        <f t="shared" si="1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152"/>
        <v>100.11666666666667</v>
      </c>
      <c r="S3215" t="s">
        <v>8333</v>
      </c>
      <c r="T3215" t="s">
        <v>8334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 t="shared" si="150"/>
        <v>42374.996527777781</v>
      </c>
      <c r="K3216">
        <v>1448823673</v>
      </c>
      <c r="L3216" s="15">
        <f t="shared" si="1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152"/>
        <v>102.13333333333334</v>
      </c>
      <c r="S3216" t="s">
        <v>8333</v>
      </c>
      <c r="T3216" t="s">
        <v>8334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 t="shared" si="150"/>
        <v>42257.165972222225</v>
      </c>
      <c r="K3217">
        <v>1438617471</v>
      </c>
      <c r="L3217" s="15">
        <f t="shared" si="1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152"/>
        <v>100.35142857142858</v>
      </c>
      <c r="S3217" t="s">
        <v>8333</v>
      </c>
      <c r="T3217" t="s">
        <v>8334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 t="shared" si="150"/>
        <v>42196.604166666672</v>
      </c>
      <c r="K3218">
        <v>1433934371</v>
      </c>
      <c r="L3218" s="15">
        <f t="shared" si="1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152"/>
        <v>100.05</v>
      </c>
      <c r="S3218" t="s">
        <v>8333</v>
      </c>
      <c r="T3218" t="s">
        <v>8334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 t="shared" si="150"/>
        <v>42678.546111111107</v>
      </c>
      <c r="K3219">
        <v>1475672784</v>
      </c>
      <c r="L3219" s="15">
        <f t="shared" si="1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152"/>
        <v>116.02222222222223</v>
      </c>
      <c r="S3219" t="s">
        <v>8333</v>
      </c>
      <c r="T3219" t="s">
        <v>8334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 t="shared" si="150"/>
        <v>42004</v>
      </c>
      <c r="K3220">
        <v>1417132986</v>
      </c>
      <c r="L3220" s="15">
        <f t="shared" si="1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152"/>
        <v>102.1</v>
      </c>
      <c r="S3220" t="s">
        <v>8333</v>
      </c>
      <c r="T3220" t="s">
        <v>8334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 t="shared" si="150"/>
        <v>42085.941516203704</v>
      </c>
      <c r="K3221">
        <v>1424043347</v>
      </c>
      <c r="L3221" s="15">
        <f t="shared" si="1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152"/>
        <v>100.11000000000001</v>
      </c>
      <c r="S3221" t="s">
        <v>8333</v>
      </c>
      <c r="T3221" t="s">
        <v>8334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 t="shared" si="150"/>
        <v>42806.875</v>
      </c>
      <c r="K3222">
        <v>1486411204</v>
      </c>
      <c r="L3222" s="15">
        <f t="shared" si="1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152"/>
        <v>100.84</v>
      </c>
      <c r="S3222" t="s">
        <v>8333</v>
      </c>
      <c r="T3222" t="s">
        <v>8334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 t="shared" si="150"/>
        <v>42190.696793981479</v>
      </c>
      <c r="K3223">
        <v>1433090603</v>
      </c>
      <c r="L3223" s="15">
        <f t="shared" si="1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152"/>
        <v>103.42499999999998</v>
      </c>
      <c r="S3223" t="s">
        <v>8333</v>
      </c>
      <c r="T3223" t="s">
        <v>8334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 t="shared" si="150"/>
        <v>42301.895138888889</v>
      </c>
      <c r="K3224">
        <v>1443016697</v>
      </c>
      <c r="L3224" s="15">
        <f t="shared" si="1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152"/>
        <v>124.8</v>
      </c>
      <c r="S3224" t="s">
        <v>8333</v>
      </c>
      <c r="T3224" t="s">
        <v>8334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 t="shared" si="150"/>
        <v>42236.835370370376</v>
      </c>
      <c r="K3225">
        <v>1437508976</v>
      </c>
      <c r="L3225" s="15">
        <f t="shared" si="1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152"/>
        <v>109.51612903225806</v>
      </c>
      <c r="S3225" t="s">
        <v>8333</v>
      </c>
      <c r="T3225" t="s">
        <v>8334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 t="shared" si="150"/>
        <v>42745.208333333328</v>
      </c>
      <c r="K3226">
        <v>1479932713</v>
      </c>
      <c r="L3226" s="15">
        <f t="shared" si="1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152"/>
        <v>102.03333333333333</v>
      </c>
      <c r="S3226" t="s">
        <v>8333</v>
      </c>
      <c r="T3226" t="s">
        <v>8334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 t="shared" si="150"/>
        <v>42524.875</v>
      </c>
      <c r="K3227">
        <v>1463145938</v>
      </c>
      <c r="L3227" s="15">
        <f t="shared" si="1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152"/>
        <v>102.35000000000001</v>
      </c>
      <c r="S3227" t="s">
        <v>8333</v>
      </c>
      <c r="T3227" t="s">
        <v>8334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 t="shared" si="150"/>
        <v>42307.583472222221</v>
      </c>
      <c r="K3228">
        <v>1443621612</v>
      </c>
      <c r="L3228" s="15">
        <f t="shared" si="1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152"/>
        <v>104.16666666666667</v>
      </c>
      <c r="S3228" t="s">
        <v>8333</v>
      </c>
      <c r="T3228" t="s">
        <v>8334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 t="shared" si="150"/>
        <v>42752.882361111115</v>
      </c>
      <c r="K3229">
        <v>1482095436</v>
      </c>
      <c r="L3229" s="15">
        <f t="shared" si="1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152"/>
        <v>125</v>
      </c>
      <c r="S3229" t="s">
        <v>8333</v>
      </c>
      <c r="T3229" t="s">
        <v>8334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 t="shared" si="150"/>
        <v>42355.207638888889</v>
      </c>
      <c r="K3230">
        <v>1447606884</v>
      </c>
      <c r="L3230" s="15">
        <f t="shared" si="1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152"/>
        <v>102.34285714285714</v>
      </c>
      <c r="S3230" t="s">
        <v>8333</v>
      </c>
      <c r="T3230" t="s">
        <v>8334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 t="shared" si="150"/>
        <v>41963.333310185189</v>
      </c>
      <c r="K3231">
        <v>1413874798</v>
      </c>
      <c r="L3231" s="15">
        <f t="shared" si="1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152"/>
        <v>107.86500000000001</v>
      </c>
      <c r="S3231" t="s">
        <v>8333</v>
      </c>
      <c r="T3231" t="s">
        <v>8334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 t="shared" si="150"/>
        <v>41913.165972222225</v>
      </c>
      <c r="K3232">
        <v>1410840126</v>
      </c>
      <c r="L3232" s="15">
        <f t="shared" si="1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152"/>
        <v>109.88461538461539</v>
      </c>
      <c r="S3232" t="s">
        <v>8333</v>
      </c>
      <c r="T3232" t="s">
        <v>8334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 t="shared" si="150"/>
        <v>42476.943831018521</v>
      </c>
      <c r="K3233">
        <v>1458254347</v>
      </c>
      <c r="L3233" s="15">
        <f t="shared" si="1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152"/>
        <v>161</v>
      </c>
      <c r="S3233" t="s">
        <v>8333</v>
      </c>
      <c r="T3233" t="s">
        <v>8334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 t="shared" si="150"/>
        <v>42494.165972222225</v>
      </c>
      <c r="K3234">
        <v>1459711917</v>
      </c>
      <c r="L3234" s="15">
        <f t="shared" si="1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152"/>
        <v>131.20000000000002</v>
      </c>
      <c r="S3234" t="s">
        <v>8333</v>
      </c>
      <c r="T3234" t="s">
        <v>8334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 t="shared" si="150"/>
        <v>42796.805034722223</v>
      </c>
      <c r="K3235">
        <v>1485890355</v>
      </c>
      <c r="L3235" s="15">
        <f t="shared" si="1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152"/>
        <v>118.8</v>
      </c>
      <c r="S3235" t="s">
        <v>8333</v>
      </c>
      <c r="T3235" t="s">
        <v>8334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 t="shared" si="150"/>
        <v>42767.979861111111</v>
      </c>
      <c r="K3236">
        <v>1483124208</v>
      </c>
      <c r="L3236" s="15">
        <f t="shared" si="1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152"/>
        <v>100.39275000000001</v>
      </c>
      <c r="S3236" t="s">
        <v>8333</v>
      </c>
      <c r="T3236" t="s">
        <v>8334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 t="shared" si="150"/>
        <v>42552.347812499997</v>
      </c>
      <c r="K3237">
        <v>1464769251</v>
      </c>
      <c r="L3237" s="15">
        <f t="shared" si="1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152"/>
        <v>103.20666666666666</v>
      </c>
      <c r="S3237" t="s">
        <v>8333</v>
      </c>
      <c r="T3237" t="s">
        <v>8334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 t="shared" si="150"/>
        <v>42732.917048611111</v>
      </c>
      <c r="K3238">
        <v>1480370433</v>
      </c>
      <c r="L3238" s="15">
        <f t="shared" si="1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152"/>
        <v>100.6</v>
      </c>
      <c r="S3238" t="s">
        <v>8333</v>
      </c>
      <c r="T3238" t="s">
        <v>8334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 t="shared" si="150"/>
        <v>42276.165972222225</v>
      </c>
      <c r="K3239">
        <v>1441452184</v>
      </c>
      <c r="L3239" s="15">
        <f t="shared" si="1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152"/>
        <v>100.78754285714287</v>
      </c>
      <c r="S3239" t="s">
        <v>8333</v>
      </c>
      <c r="T3239" t="s">
        <v>8334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 t="shared" si="150"/>
        <v>42186.510393518518</v>
      </c>
      <c r="K3240">
        <v>1433160898</v>
      </c>
      <c r="L3240" s="15">
        <f t="shared" si="1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152"/>
        <v>112.32142857142857</v>
      </c>
      <c r="S3240" t="s">
        <v>8333</v>
      </c>
      <c r="T3240" t="s">
        <v>8334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 t="shared" si="150"/>
        <v>42302.999305555553</v>
      </c>
      <c r="K3241">
        <v>1443665293</v>
      </c>
      <c r="L3241" s="15">
        <f t="shared" si="1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152"/>
        <v>105.91914022517912</v>
      </c>
      <c r="S3241" t="s">
        <v>8333</v>
      </c>
      <c r="T3241" t="s">
        <v>8334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 t="shared" si="150"/>
        <v>42782.958333333328</v>
      </c>
      <c r="K3242">
        <v>1484843948</v>
      </c>
      <c r="L3242" s="15">
        <f t="shared" si="1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152"/>
        <v>100.56666666666668</v>
      </c>
      <c r="S3242" t="s">
        <v>8333</v>
      </c>
      <c r="T3242" t="s">
        <v>8334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 t="shared" si="150"/>
        <v>41926.290972222225</v>
      </c>
      <c r="K3243">
        <v>1410421670</v>
      </c>
      <c r="L3243" s="15">
        <f t="shared" si="1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152"/>
        <v>115.30588235294117</v>
      </c>
      <c r="S3243" t="s">
        <v>8333</v>
      </c>
      <c r="T3243" t="s">
        <v>8334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 t="shared" si="150"/>
        <v>41901.755694444444</v>
      </c>
      <c r="K3244">
        <v>1408558092</v>
      </c>
      <c r="L3244" s="15">
        <f t="shared" si="1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152"/>
        <v>127.30419999999999</v>
      </c>
      <c r="S3244" t="s">
        <v>8333</v>
      </c>
      <c r="T3244" t="s">
        <v>8334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 t="shared" si="150"/>
        <v>42286</v>
      </c>
      <c r="K3245">
        <v>1442283562</v>
      </c>
      <c r="L3245" s="15">
        <f t="shared" si="1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152"/>
        <v>102.83750000000001</v>
      </c>
      <c r="S3245" t="s">
        <v>8333</v>
      </c>
      <c r="T3245" t="s">
        <v>8334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 t="shared" si="150"/>
        <v>42705.735902777778</v>
      </c>
      <c r="K3246">
        <v>1478018382</v>
      </c>
      <c r="L3246" s="15">
        <f t="shared" si="1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152"/>
        <v>102.9375</v>
      </c>
      <c r="S3246" t="s">
        <v>8333</v>
      </c>
      <c r="T3246" t="s">
        <v>8334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 t="shared" si="150"/>
        <v>42167.083333333328</v>
      </c>
      <c r="K3247">
        <v>1431354258</v>
      </c>
      <c r="L3247" s="15">
        <f t="shared" si="1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152"/>
        <v>104.3047619047619</v>
      </c>
      <c r="S3247" t="s">
        <v>8333</v>
      </c>
      <c r="T3247" t="s">
        <v>8334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 t="shared" si="150"/>
        <v>42259.165972222225</v>
      </c>
      <c r="K3248">
        <v>1439551200</v>
      </c>
      <c r="L3248" s="15">
        <f t="shared" si="1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152"/>
        <v>111.22000000000001</v>
      </c>
      <c r="S3248" t="s">
        <v>8333</v>
      </c>
      <c r="T3248" t="s">
        <v>8334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 t="shared" si="150"/>
        <v>42197.434166666666</v>
      </c>
      <c r="K3249">
        <v>1434104712</v>
      </c>
      <c r="L3249" s="15">
        <f t="shared" si="1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152"/>
        <v>105.86</v>
      </c>
      <c r="S3249" t="s">
        <v>8333</v>
      </c>
      <c r="T3249" t="s">
        <v>8334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 t="shared" si="150"/>
        <v>42098.846724537041</v>
      </c>
      <c r="K3250">
        <v>1425590357</v>
      </c>
      <c r="L3250" s="15">
        <f t="shared" si="1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152"/>
        <v>100.79166666666666</v>
      </c>
      <c r="S3250" t="s">
        <v>8333</v>
      </c>
      <c r="T3250" t="s">
        <v>8334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 t="shared" si="150"/>
        <v>42175.746689814812</v>
      </c>
      <c r="K3251">
        <v>1432230914</v>
      </c>
      <c r="L3251" s="15">
        <f t="shared" si="1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152"/>
        <v>104.92727272727274</v>
      </c>
      <c r="S3251" t="s">
        <v>8333</v>
      </c>
      <c r="T3251" t="s">
        <v>8334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 t="shared" si="150"/>
        <v>41948.783842592595</v>
      </c>
      <c r="K3252">
        <v>1412617724</v>
      </c>
      <c r="L3252" s="15">
        <f t="shared" si="1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152"/>
        <v>101.55199999999999</v>
      </c>
      <c r="S3252" t="s">
        <v>8333</v>
      </c>
      <c r="T3252" t="s">
        <v>8334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 t="shared" si="150"/>
        <v>42176.731087962966</v>
      </c>
      <c r="K3253">
        <v>1432315966</v>
      </c>
      <c r="L3253" s="15">
        <f t="shared" si="1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152"/>
        <v>110.73333333333333</v>
      </c>
      <c r="S3253" t="s">
        <v>8333</v>
      </c>
      <c r="T3253" t="s">
        <v>8334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 t="shared" si="150"/>
        <v>42620.472685185188</v>
      </c>
      <c r="K3254">
        <v>1470655240</v>
      </c>
      <c r="L3254" s="15">
        <f t="shared" si="1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152"/>
        <v>127.82222222222221</v>
      </c>
      <c r="S3254" t="s">
        <v>8333</v>
      </c>
      <c r="T3254" t="s">
        <v>8334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 t="shared" si="150"/>
        <v>42621.15625</v>
      </c>
      <c r="K3255">
        <v>1471701028</v>
      </c>
      <c r="L3255" s="15">
        <f t="shared" si="1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152"/>
        <v>101.82500000000002</v>
      </c>
      <c r="S3255" t="s">
        <v>8333</v>
      </c>
      <c r="T3255" t="s">
        <v>8334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 t="shared" si="150"/>
        <v>42089.044085648144</v>
      </c>
      <c r="K3256">
        <v>1424743409</v>
      </c>
      <c r="L3256" s="15">
        <f t="shared" si="1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152"/>
        <v>101.25769230769231</v>
      </c>
      <c r="S3256" t="s">
        <v>8333</v>
      </c>
      <c r="T3256" t="s">
        <v>8334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 t="shared" si="150"/>
        <v>41919.768229166664</v>
      </c>
      <c r="K3257">
        <v>1410114375</v>
      </c>
      <c r="L3257" s="15">
        <f t="shared" si="1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152"/>
        <v>175</v>
      </c>
      <c r="S3257" t="s">
        <v>8333</v>
      </c>
      <c r="T3257" t="s">
        <v>8334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 t="shared" si="150"/>
        <v>42166.165972222225</v>
      </c>
      <c r="K3258">
        <v>1432129577</v>
      </c>
      <c r="L3258" s="15">
        <f t="shared" si="1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152"/>
        <v>128.06</v>
      </c>
      <c r="S3258" t="s">
        <v>8333</v>
      </c>
      <c r="T3258" t="s">
        <v>8334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 t="shared" si="150"/>
        <v>42788.559629629628</v>
      </c>
      <c r="K3259">
        <v>1485177952</v>
      </c>
      <c r="L3259" s="15">
        <f t="shared" si="1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152"/>
        <v>106.29949999999999</v>
      </c>
      <c r="S3259" t="s">
        <v>8333</v>
      </c>
      <c r="T3259" t="s">
        <v>8334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 t="shared" si="150"/>
        <v>42012.887280092589</v>
      </c>
      <c r="K3260">
        <v>1418159861</v>
      </c>
      <c r="L3260" s="15">
        <f t="shared" si="1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152"/>
        <v>105.21428571428571</v>
      </c>
      <c r="S3260" t="s">
        <v>8333</v>
      </c>
      <c r="T3260" t="s">
        <v>8334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 t="shared" si="150"/>
        <v>42644.165972222225</v>
      </c>
      <c r="K3261">
        <v>1472753745</v>
      </c>
      <c r="L3261" s="15">
        <f t="shared" si="1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152"/>
        <v>106.16782608695652</v>
      </c>
      <c r="S3261" t="s">
        <v>8333</v>
      </c>
      <c r="T3261" t="s">
        <v>8334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 t="shared" si="150"/>
        <v>42338.714328703703</v>
      </c>
      <c r="K3262">
        <v>1445875718</v>
      </c>
      <c r="L3262" s="15">
        <f t="shared" si="1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152"/>
        <v>109.24000000000001</v>
      </c>
      <c r="S3262" t="s">
        <v>8333</v>
      </c>
      <c r="T3262" t="s">
        <v>8334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 t="shared" si="150"/>
        <v>42201.725416666668</v>
      </c>
      <c r="K3263">
        <v>1434475476</v>
      </c>
      <c r="L3263" s="15">
        <f t="shared" si="1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152"/>
        <v>100.45454545454547</v>
      </c>
      <c r="S3263" t="s">
        <v>8333</v>
      </c>
      <c r="T3263" t="s">
        <v>8334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 t="shared" si="150"/>
        <v>41995.166666666672</v>
      </c>
      <c r="K3264">
        <v>1416555262</v>
      </c>
      <c r="L3264" s="15">
        <f t="shared" si="1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152"/>
        <v>103.04098360655738</v>
      </c>
      <c r="S3264" t="s">
        <v>8333</v>
      </c>
      <c r="T3264" t="s">
        <v>8334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 t="shared" si="150"/>
        <v>42307.875</v>
      </c>
      <c r="K3265">
        <v>1444220588</v>
      </c>
      <c r="L3265" s="15">
        <f t="shared" si="1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152"/>
        <v>112.1664</v>
      </c>
      <c r="S3265" t="s">
        <v>8333</v>
      </c>
      <c r="T3265" t="s">
        <v>8334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 t="shared" si="150"/>
        <v>42032.916666666672</v>
      </c>
      <c r="K3266">
        <v>1421089938</v>
      </c>
      <c r="L3266" s="15">
        <f t="shared" si="1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152"/>
        <v>103</v>
      </c>
      <c r="S3266" t="s">
        <v>8333</v>
      </c>
      <c r="T3266" t="s">
        <v>8334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 t="shared" ref="J3267:J3330" si="153">(((I3267/60)/60)/24)+DATE(1970,1,1)</f>
        <v>42341.708333333328</v>
      </c>
      <c r="K3267">
        <v>1446570315</v>
      </c>
      <c r="L3267" s="15">
        <f t="shared" ref="L3267:L3330" si="15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si="152"/>
        <v>164</v>
      </c>
      <c r="S3267" t="s">
        <v>8333</v>
      </c>
      <c r="T3267" t="s">
        <v>8334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 t="shared" si="153"/>
        <v>42167.875</v>
      </c>
      <c r="K3268">
        <v>1431435122</v>
      </c>
      <c r="L3268" s="15">
        <f t="shared" si="15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ref="Q3268:Q3331" si="155">(E3268/D3268)*100</f>
        <v>131.28333333333333</v>
      </c>
      <c r="S3268" t="s">
        <v>8333</v>
      </c>
      <c r="T3268" t="s">
        <v>8334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 t="shared" si="153"/>
        <v>42202.757638888885</v>
      </c>
      <c r="K3269">
        <v>1434564660</v>
      </c>
      <c r="L3269" s="15">
        <f t="shared" si="15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155"/>
        <v>102.1</v>
      </c>
      <c r="S3269" t="s">
        <v>8333</v>
      </c>
      <c r="T3269" t="s">
        <v>8334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 t="shared" si="153"/>
        <v>42606.90425925926</v>
      </c>
      <c r="K3270">
        <v>1470692528</v>
      </c>
      <c r="L3270" s="15">
        <f t="shared" si="15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155"/>
        <v>128</v>
      </c>
      <c r="S3270" t="s">
        <v>8333</v>
      </c>
      <c r="T3270" t="s">
        <v>8334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 t="shared" si="153"/>
        <v>42171.458333333328</v>
      </c>
      <c r="K3271">
        <v>1431509397</v>
      </c>
      <c r="L3271" s="15">
        <f t="shared" si="15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155"/>
        <v>101.49999999999999</v>
      </c>
      <c r="S3271" t="s">
        <v>8333</v>
      </c>
      <c r="T3271" t="s">
        <v>8334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 t="shared" si="153"/>
        <v>42197.533159722225</v>
      </c>
      <c r="K3272">
        <v>1434113265</v>
      </c>
      <c r="L3272" s="15">
        <f t="shared" si="15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155"/>
        <v>101.66666666666666</v>
      </c>
      <c r="S3272" t="s">
        <v>8333</v>
      </c>
      <c r="T3272" t="s">
        <v>8334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 t="shared" si="153"/>
        <v>41945.478877314818</v>
      </c>
      <c r="K3273">
        <v>1412332175</v>
      </c>
      <c r="L3273" s="15">
        <f t="shared" si="15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155"/>
        <v>130</v>
      </c>
      <c r="S3273" t="s">
        <v>8333</v>
      </c>
      <c r="T3273" t="s">
        <v>8334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 t="shared" si="153"/>
        <v>42314.541770833333</v>
      </c>
      <c r="K3274">
        <v>1444219209</v>
      </c>
      <c r="L3274" s="15">
        <f t="shared" si="15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155"/>
        <v>154.43</v>
      </c>
      <c r="S3274" t="s">
        <v>8333</v>
      </c>
      <c r="T3274" t="s">
        <v>8334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 t="shared" si="153"/>
        <v>42627.791666666672</v>
      </c>
      <c r="K3275">
        <v>1472498042</v>
      </c>
      <c r="L3275" s="15">
        <f t="shared" si="15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155"/>
        <v>107.4</v>
      </c>
      <c r="S3275" t="s">
        <v>8333</v>
      </c>
      <c r="T3275" t="s">
        <v>8334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 t="shared" si="153"/>
        <v>42444.875</v>
      </c>
      <c r="K3276">
        <v>1454259272</v>
      </c>
      <c r="L3276" s="15">
        <f t="shared" si="15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155"/>
        <v>101.32258064516128</v>
      </c>
      <c r="S3276" t="s">
        <v>8333</v>
      </c>
      <c r="T3276" t="s">
        <v>8334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 t="shared" si="153"/>
        <v>42044.1875</v>
      </c>
      <c r="K3277">
        <v>1421183271</v>
      </c>
      <c r="L3277" s="15">
        <f t="shared" si="15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155"/>
        <v>100.27777777777777</v>
      </c>
      <c r="S3277" t="s">
        <v>8333</v>
      </c>
      <c r="T3277" t="s">
        <v>8334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 t="shared" si="153"/>
        <v>42461.165972222225</v>
      </c>
      <c r="K3278">
        <v>1456526879</v>
      </c>
      <c r="L3278" s="15">
        <f t="shared" si="15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155"/>
        <v>116.84444444444443</v>
      </c>
      <c r="S3278" t="s">
        <v>8333</v>
      </c>
      <c r="T3278" t="s">
        <v>8334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 t="shared" si="153"/>
        <v>41961.724606481483</v>
      </c>
      <c r="K3279">
        <v>1413735806</v>
      </c>
      <c r="L3279" s="15">
        <f t="shared" si="15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155"/>
        <v>108.60000000000001</v>
      </c>
      <c r="S3279" t="s">
        <v>8333</v>
      </c>
      <c r="T3279" t="s">
        <v>8334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 t="shared" si="153"/>
        <v>42154.848414351851</v>
      </c>
      <c r="K3280">
        <v>1430425303</v>
      </c>
      <c r="L3280" s="15">
        <f t="shared" si="15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155"/>
        <v>103.4</v>
      </c>
      <c r="S3280" t="s">
        <v>8333</v>
      </c>
      <c r="T3280" t="s">
        <v>8334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 t="shared" si="153"/>
        <v>42461.06086805556</v>
      </c>
      <c r="K3281">
        <v>1456885659</v>
      </c>
      <c r="L3281" s="15">
        <f t="shared" si="15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155"/>
        <v>114.27586206896552</v>
      </c>
      <c r="S3281" t="s">
        <v>8333</v>
      </c>
      <c r="T3281" t="s">
        <v>8334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 t="shared" si="153"/>
        <v>42156.208333333328</v>
      </c>
      <c r="K3282">
        <v>1430158198</v>
      </c>
      <c r="L3282" s="15">
        <f t="shared" si="15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155"/>
        <v>103</v>
      </c>
      <c r="S3282" t="s">
        <v>8333</v>
      </c>
      <c r="T3282" t="s">
        <v>8334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 t="shared" si="153"/>
        <v>42249.019733796296</v>
      </c>
      <c r="K3283">
        <v>1438561705</v>
      </c>
      <c r="L3283" s="15">
        <f t="shared" si="15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155"/>
        <v>121.6</v>
      </c>
      <c r="S3283" t="s">
        <v>8333</v>
      </c>
      <c r="T3283" t="s">
        <v>8334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 t="shared" si="153"/>
        <v>42489.19430555556</v>
      </c>
      <c r="K3284">
        <v>1458103188</v>
      </c>
      <c r="L3284" s="15">
        <f t="shared" si="15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155"/>
        <v>102.6467741935484</v>
      </c>
      <c r="S3284" t="s">
        <v>8333</v>
      </c>
      <c r="T3284" t="s">
        <v>8334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 t="shared" si="153"/>
        <v>42410.875</v>
      </c>
      <c r="K3285">
        <v>1452448298</v>
      </c>
      <c r="L3285" s="15">
        <f t="shared" si="15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155"/>
        <v>104.75000000000001</v>
      </c>
      <c r="S3285" t="s">
        <v>8333</v>
      </c>
      <c r="T3285" t="s">
        <v>8334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 t="shared" si="153"/>
        <v>42398.249305555553</v>
      </c>
      <c r="K3286">
        <v>1452546853</v>
      </c>
      <c r="L3286" s="15">
        <f t="shared" si="15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155"/>
        <v>101.6</v>
      </c>
      <c r="S3286" t="s">
        <v>8333</v>
      </c>
      <c r="T3286" t="s">
        <v>8334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 t="shared" si="153"/>
        <v>42794.208333333328</v>
      </c>
      <c r="K3287">
        <v>1485556626</v>
      </c>
      <c r="L3287" s="15">
        <f t="shared" si="15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155"/>
        <v>112.10242048409683</v>
      </c>
      <c r="S3287" t="s">
        <v>8333</v>
      </c>
      <c r="T3287" t="s">
        <v>8334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 t="shared" si="153"/>
        <v>42597.840069444443</v>
      </c>
      <c r="K3288">
        <v>1468699782</v>
      </c>
      <c r="L3288" s="15">
        <f t="shared" si="15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155"/>
        <v>101.76666666666667</v>
      </c>
      <c r="S3288" t="s">
        <v>8333</v>
      </c>
      <c r="T3288" t="s">
        <v>8334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 t="shared" si="153"/>
        <v>42336.750324074077</v>
      </c>
      <c r="K3289">
        <v>1446573628</v>
      </c>
      <c r="L3289" s="15">
        <f t="shared" si="15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155"/>
        <v>100</v>
      </c>
      <c r="S3289" t="s">
        <v>8333</v>
      </c>
      <c r="T3289" t="s">
        <v>8334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 t="shared" si="153"/>
        <v>42541.958333333328</v>
      </c>
      <c r="K3290">
        <v>1463337315</v>
      </c>
      <c r="L3290" s="15">
        <f t="shared" si="15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155"/>
        <v>100.26489999999998</v>
      </c>
      <c r="S3290" t="s">
        <v>8333</v>
      </c>
      <c r="T3290" t="s">
        <v>8334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 t="shared" si="153"/>
        <v>42786.368078703701</v>
      </c>
      <c r="K3291">
        <v>1485161402</v>
      </c>
      <c r="L3291" s="15">
        <f t="shared" si="15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155"/>
        <v>133.04200000000003</v>
      </c>
      <c r="S3291" t="s">
        <v>8333</v>
      </c>
      <c r="T3291" t="s">
        <v>8334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 t="shared" si="153"/>
        <v>42805.51494212963</v>
      </c>
      <c r="K3292">
        <v>1486642891</v>
      </c>
      <c r="L3292" s="15">
        <f t="shared" si="15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155"/>
        <v>121.2</v>
      </c>
      <c r="S3292" t="s">
        <v>8333</v>
      </c>
      <c r="T3292" t="s">
        <v>8334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 t="shared" si="153"/>
        <v>42264.165972222225</v>
      </c>
      <c r="K3293">
        <v>1439743900</v>
      </c>
      <c r="L3293" s="15">
        <f t="shared" si="15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155"/>
        <v>113.99999999999999</v>
      </c>
      <c r="S3293" t="s">
        <v>8333</v>
      </c>
      <c r="T3293" t="s">
        <v>8334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 t="shared" si="153"/>
        <v>42342.811898148153</v>
      </c>
      <c r="K3294">
        <v>1444069748</v>
      </c>
      <c r="L3294" s="15">
        <f t="shared" si="15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155"/>
        <v>286.13861386138615</v>
      </c>
      <c r="S3294" t="s">
        <v>8333</v>
      </c>
      <c r="T3294" t="s">
        <v>8334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 t="shared" si="153"/>
        <v>42798.425370370373</v>
      </c>
      <c r="K3295">
        <v>1486030352</v>
      </c>
      <c r="L3295" s="15">
        <f t="shared" si="15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155"/>
        <v>170.44444444444446</v>
      </c>
      <c r="S3295" t="s">
        <v>8333</v>
      </c>
      <c r="T3295" t="s">
        <v>8334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 t="shared" si="153"/>
        <v>42171.541134259256</v>
      </c>
      <c r="K3296">
        <v>1431867554</v>
      </c>
      <c r="L3296" s="15">
        <f t="shared" si="15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155"/>
        <v>118.33333333333333</v>
      </c>
      <c r="S3296" t="s">
        <v>8333</v>
      </c>
      <c r="T3296" t="s">
        <v>8334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 t="shared" si="153"/>
        <v>42639.442465277782</v>
      </c>
      <c r="K3297">
        <v>1472294229</v>
      </c>
      <c r="L3297" s="15">
        <f t="shared" si="15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155"/>
        <v>102.85857142857142</v>
      </c>
      <c r="S3297" t="s">
        <v>8333</v>
      </c>
      <c r="T3297" t="s">
        <v>8334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 t="shared" si="153"/>
        <v>42330.916666666672</v>
      </c>
      <c r="K3298">
        <v>1446401372</v>
      </c>
      <c r="L3298" s="15">
        <f t="shared" si="15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155"/>
        <v>144.06666666666666</v>
      </c>
      <c r="S3298" t="s">
        <v>8333</v>
      </c>
      <c r="T3298" t="s">
        <v>8334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 t="shared" si="153"/>
        <v>42212.957638888889</v>
      </c>
      <c r="K3299">
        <v>1436380256</v>
      </c>
      <c r="L3299" s="15">
        <f t="shared" si="15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155"/>
        <v>100.07272727272726</v>
      </c>
      <c r="S3299" t="s">
        <v>8333</v>
      </c>
      <c r="T3299" t="s">
        <v>8334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 t="shared" si="153"/>
        <v>42260</v>
      </c>
      <c r="K3300">
        <v>1440370768</v>
      </c>
      <c r="L3300" s="15">
        <f t="shared" si="15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155"/>
        <v>101.73</v>
      </c>
      <c r="S3300" t="s">
        <v>8333</v>
      </c>
      <c r="T3300" t="s">
        <v>8334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 t="shared" si="153"/>
        <v>42291.917395833334</v>
      </c>
      <c r="K3301">
        <v>1442268063</v>
      </c>
      <c r="L3301" s="15">
        <f t="shared" si="15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155"/>
        <v>116.19999999999999</v>
      </c>
      <c r="S3301" t="s">
        <v>8333</v>
      </c>
      <c r="T3301" t="s">
        <v>8334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 t="shared" si="153"/>
        <v>42123.743773148148</v>
      </c>
      <c r="K3302">
        <v>1428515462</v>
      </c>
      <c r="L3302" s="15">
        <f t="shared" si="15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155"/>
        <v>136.16666666666666</v>
      </c>
      <c r="S3302" t="s">
        <v>8333</v>
      </c>
      <c r="T3302" t="s">
        <v>8334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 t="shared" si="153"/>
        <v>42583.290972222225</v>
      </c>
      <c r="K3303">
        <v>1466185176</v>
      </c>
      <c r="L3303" s="15">
        <f t="shared" si="15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155"/>
        <v>133.46666666666667</v>
      </c>
      <c r="S3303" t="s">
        <v>8333</v>
      </c>
      <c r="T3303" t="s">
        <v>8334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 t="shared" si="153"/>
        <v>42711.35157407407</v>
      </c>
      <c r="K3304">
        <v>1478507176</v>
      </c>
      <c r="L3304" s="15">
        <f t="shared" si="15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155"/>
        <v>103.39285714285715</v>
      </c>
      <c r="S3304" t="s">
        <v>8333</v>
      </c>
      <c r="T3304" t="s">
        <v>8334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 t="shared" si="153"/>
        <v>42091.609768518523</v>
      </c>
      <c r="K3305">
        <v>1424533084</v>
      </c>
      <c r="L3305" s="15">
        <f t="shared" si="15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155"/>
        <v>115.88888888888889</v>
      </c>
      <c r="S3305" t="s">
        <v>8333</v>
      </c>
      <c r="T3305" t="s">
        <v>8334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 t="shared" si="153"/>
        <v>42726.624444444446</v>
      </c>
      <c r="K3306">
        <v>1479826752</v>
      </c>
      <c r="L3306" s="15">
        <f t="shared" si="15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155"/>
        <v>104.51666666666665</v>
      </c>
      <c r="S3306" t="s">
        <v>8333</v>
      </c>
      <c r="T3306" t="s">
        <v>8334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 t="shared" si="153"/>
        <v>42216.855879629627</v>
      </c>
      <c r="K3307">
        <v>1435782748</v>
      </c>
      <c r="L3307" s="15">
        <f t="shared" si="15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155"/>
        <v>102.02500000000001</v>
      </c>
      <c r="S3307" t="s">
        <v>8333</v>
      </c>
      <c r="T3307" t="s">
        <v>8334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 t="shared" si="153"/>
        <v>42531.125</v>
      </c>
      <c r="K3308">
        <v>1462252542</v>
      </c>
      <c r="L3308" s="15">
        <f t="shared" si="15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155"/>
        <v>175.33333333333334</v>
      </c>
      <c r="S3308" t="s">
        <v>8333</v>
      </c>
      <c r="T3308" t="s">
        <v>8334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 t="shared" si="153"/>
        <v>42505.057164351849</v>
      </c>
      <c r="K3309">
        <v>1460683339</v>
      </c>
      <c r="L3309" s="15">
        <f t="shared" si="15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155"/>
        <v>106.67999999999999</v>
      </c>
      <c r="S3309" t="s">
        <v>8333</v>
      </c>
      <c r="T3309" t="s">
        <v>8334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 t="shared" si="153"/>
        <v>42473.876909722225</v>
      </c>
      <c r="K3310">
        <v>1458766965</v>
      </c>
      <c r="L3310" s="15">
        <f t="shared" si="15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155"/>
        <v>122.28571428571429</v>
      </c>
      <c r="S3310" t="s">
        <v>8333</v>
      </c>
      <c r="T3310" t="s">
        <v>8334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 t="shared" si="153"/>
        <v>42659.650208333333</v>
      </c>
      <c r="K3311">
        <v>1473953778</v>
      </c>
      <c r="L3311" s="15">
        <f t="shared" si="15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155"/>
        <v>159.42857142857144</v>
      </c>
      <c r="S3311" t="s">
        <v>8333</v>
      </c>
      <c r="T3311" t="s">
        <v>8334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 t="shared" si="153"/>
        <v>42283.928530092591</v>
      </c>
      <c r="K3312">
        <v>1441577825</v>
      </c>
      <c r="L3312" s="15">
        <f t="shared" si="15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155"/>
        <v>100.07692307692308</v>
      </c>
      <c r="S3312" t="s">
        <v>8333</v>
      </c>
      <c r="T3312" t="s">
        <v>8334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 t="shared" si="153"/>
        <v>42294.29178240741</v>
      </c>
      <c r="K3313">
        <v>1442473210</v>
      </c>
      <c r="L3313" s="15">
        <f t="shared" si="15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155"/>
        <v>109.84</v>
      </c>
      <c r="S3313" t="s">
        <v>8333</v>
      </c>
      <c r="T3313" t="s">
        <v>8334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 t="shared" si="153"/>
        <v>42685.916666666672</v>
      </c>
      <c r="K3314">
        <v>1477077946</v>
      </c>
      <c r="L3314" s="15">
        <f t="shared" si="15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155"/>
        <v>100.03999999999999</v>
      </c>
      <c r="S3314" t="s">
        <v>8333</v>
      </c>
      <c r="T3314" t="s">
        <v>8334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 t="shared" si="153"/>
        <v>42396.041666666672</v>
      </c>
      <c r="K3315">
        <v>1452664317</v>
      </c>
      <c r="L3315" s="15">
        <f t="shared" si="15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155"/>
        <v>116.05000000000001</v>
      </c>
      <c r="S3315" t="s">
        <v>8333</v>
      </c>
      <c r="T3315" t="s">
        <v>8334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 t="shared" si="153"/>
        <v>42132.836805555555</v>
      </c>
      <c r="K3316">
        <v>1428733511</v>
      </c>
      <c r="L3316" s="15">
        <f t="shared" si="15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155"/>
        <v>210.75</v>
      </c>
      <c r="S3316" t="s">
        <v>8333</v>
      </c>
      <c r="T3316" t="s">
        <v>8334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 t="shared" si="153"/>
        <v>42496.303715277783</v>
      </c>
      <c r="K3317">
        <v>1459927041</v>
      </c>
      <c r="L3317" s="15">
        <f t="shared" si="15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155"/>
        <v>110.00000000000001</v>
      </c>
      <c r="S3317" t="s">
        <v>8333</v>
      </c>
      <c r="T3317" t="s">
        <v>8334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 t="shared" si="153"/>
        <v>41859.57916666667</v>
      </c>
      <c r="K3318">
        <v>1404680075</v>
      </c>
      <c r="L3318" s="15">
        <f t="shared" si="15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155"/>
        <v>100.08673425918037</v>
      </c>
      <c r="S3318" t="s">
        <v>8333</v>
      </c>
      <c r="T3318" t="s">
        <v>8334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 t="shared" si="153"/>
        <v>42529.039629629624</v>
      </c>
      <c r="K3319">
        <v>1462755424</v>
      </c>
      <c r="L3319" s="15">
        <f t="shared" si="15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155"/>
        <v>106.19047619047619</v>
      </c>
      <c r="S3319" t="s">
        <v>8333</v>
      </c>
      <c r="T3319" t="s">
        <v>8334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 t="shared" si="153"/>
        <v>42471.104166666672</v>
      </c>
      <c r="K3320">
        <v>1456902893</v>
      </c>
      <c r="L3320" s="15">
        <f t="shared" si="15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155"/>
        <v>125.6</v>
      </c>
      <c r="S3320" t="s">
        <v>8333</v>
      </c>
      <c r="T3320" t="s">
        <v>8334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 t="shared" si="153"/>
        <v>42035.585486111115</v>
      </c>
      <c r="K3321">
        <v>1418824986</v>
      </c>
      <c r="L3321" s="15">
        <f t="shared" si="15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155"/>
        <v>108</v>
      </c>
      <c r="S3321" t="s">
        <v>8333</v>
      </c>
      <c r="T3321" t="s">
        <v>8334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 t="shared" si="153"/>
        <v>42543.045798611114</v>
      </c>
      <c r="K3322">
        <v>1463965557</v>
      </c>
      <c r="L3322" s="15">
        <f t="shared" si="15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155"/>
        <v>101</v>
      </c>
      <c r="S3322" t="s">
        <v>8333</v>
      </c>
      <c r="T3322" t="s">
        <v>8334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 t="shared" si="153"/>
        <v>41928.165972222225</v>
      </c>
      <c r="K3323">
        <v>1412216665</v>
      </c>
      <c r="L3323" s="15">
        <f t="shared" si="15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155"/>
        <v>107.4</v>
      </c>
      <c r="S3323" t="s">
        <v>8333</v>
      </c>
      <c r="T3323" t="s">
        <v>8334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 t="shared" si="153"/>
        <v>42543.163194444445</v>
      </c>
      <c r="K3324">
        <v>1464653696</v>
      </c>
      <c r="L3324" s="15">
        <f t="shared" si="15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155"/>
        <v>101.51515151515152</v>
      </c>
      <c r="S3324" t="s">
        <v>8333</v>
      </c>
      <c r="T3324" t="s">
        <v>8334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 t="shared" si="153"/>
        <v>42638.36583333333</v>
      </c>
      <c r="K3325">
        <v>1472201208</v>
      </c>
      <c r="L3325" s="15">
        <f t="shared" si="15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155"/>
        <v>125.89999999999999</v>
      </c>
      <c r="S3325" t="s">
        <v>8333</v>
      </c>
      <c r="T3325" t="s">
        <v>8334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 t="shared" si="153"/>
        <v>42526.58321759259</v>
      </c>
      <c r="K3326">
        <v>1463925590</v>
      </c>
      <c r="L3326" s="15">
        <f t="shared" si="15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155"/>
        <v>101.66666666666666</v>
      </c>
      <c r="S3326" t="s">
        <v>8333</v>
      </c>
      <c r="T3326" t="s">
        <v>8334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 t="shared" si="153"/>
        <v>42099.743946759263</v>
      </c>
      <c r="K3327">
        <v>1425235877</v>
      </c>
      <c r="L3327" s="15">
        <f t="shared" si="15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155"/>
        <v>112.5</v>
      </c>
      <c r="S3327" t="s">
        <v>8333</v>
      </c>
      <c r="T3327" t="s">
        <v>8334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 t="shared" si="153"/>
        <v>42071.67251157407</v>
      </c>
      <c r="K3328">
        <v>1423242505</v>
      </c>
      <c r="L3328" s="15">
        <f t="shared" si="15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155"/>
        <v>101.375</v>
      </c>
      <c r="S3328" t="s">
        <v>8333</v>
      </c>
      <c r="T3328" t="s">
        <v>8334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 t="shared" si="153"/>
        <v>42498.374606481477</v>
      </c>
      <c r="K3329">
        <v>1460105966</v>
      </c>
      <c r="L3329" s="15">
        <f t="shared" si="15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155"/>
        <v>101.25</v>
      </c>
      <c r="S3329" t="s">
        <v>8333</v>
      </c>
      <c r="T3329" t="s">
        <v>8334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 t="shared" si="153"/>
        <v>41825.041666666664</v>
      </c>
      <c r="K3330">
        <v>1404308883</v>
      </c>
      <c r="L3330" s="15">
        <f t="shared" si="15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155"/>
        <v>146.38888888888889</v>
      </c>
      <c r="S3330" t="s">
        <v>8333</v>
      </c>
      <c r="T3330" t="s">
        <v>8334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 t="shared" ref="J3331:J3394" si="156">(((I3331/60)/60)/24)+DATE(1970,1,1)</f>
        <v>41847.958333333336</v>
      </c>
      <c r="K3331">
        <v>1405583108</v>
      </c>
      <c r="L3331" s="15">
        <f t="shared" ref="L3331:L3394" si="15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si="155"/>
        <v>116.8</v>
      </c>
      <c r="S3331" t="s">
        <v>8333</v>
      </c>
      <c r="T3331" t="s">
        <v>8334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 t="shared" si="156"/>
        <v>42095.845694444448</v>
      </c>
      <c r="K3332">
        <v>1425331068</v>
      </c>
      <c r="L3332" s="15">
        <f t="shared" si="15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ref="Q3332:Q3395" si="158">(E3332/D3332)*100</f>
        <v>106.26666666666667</v>
      </c>
      <c r="S3332" t="s">
        <v>8333</v>
      </c>
      <c r="T3332" t="s">
        <v>8334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 t="shared" si="156"/>
        <v>42283.697754629626</v>
      </c>
      <c r="K3333">
        <v>1441125886</v>
      </c>
      <c r="L3333" s="15">
        <f t="shared" si="15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158"/>
        <v>104.52</v>
      </c>
      <c r="S3333" t="s">
        <v>8333</v>
      </c>
      <c r="T3333" t="s">
        <v>8334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 t="shared" si="156"/>
        <v>41839.860300925924</v>
      </c>
      <c r="K3334">
        <v>1403210330</v>
      </c>
      <c r="L3334" s="15">
        <f t="shared" si="15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158"/>
        <v>100</v>
      </c>
      <c r="S3334" t="s">
        <v>8333</v>
      </c>
      <c r="T3334" t="s">
        <v>8334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 t="shared" si="156"/>
        <v>42170.676851851851</v>
      </c>
      <c r="K3335">
        <v>1432484080</v>
      </c>
      <c r="L3335" s="15">
        <f t="shared" si="15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158"/>
        <v>104.57142857142858</v>
      </c>
      <c r="S3335" t="s">
        <v>8333</v>
      </c>
      <c r="T3335" t="s">
        <v>8334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 t="shared" si="156"/>
        <v>42215.521087962959</v>
      </c>
      <c r="K3336">
        <v>1435667422</v>
      </c>
      <c r="L3336" s="15">
        <f t="shared" si="15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158"/>
        <v>138.62051149573753</v>
      </c>
      <c r="S3336" t="s">
        <v>8333</v>
      </c>
      <c r="T3336" t="s">
        <v>8334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 t="shared" si="156"/>
        <v>41854.958333333336</v>
      </c>
      <c r="K3337">
        <v>1404749446</v>
      </c>
      <c r="L3337" s="15">
        <f t="shared" si="15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158"/>
        <v>100.32000000000001</v>
      </c>
      <c r="S3337" t="s">
        <v>8333</v>
      </c>
      <c r="T3337" t="s">
        <v>8334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 t="shared" si="156"/>
        <v>42465.35701388889</v>
      </c>
      <c r="K3338">
        <v>1457429646</v>
      </c>
      <c r="L3338" s="15">
        <f t="shared" si="15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158"/>
        <v>100</v>
      </c>
      <c r="S3338" t="s">
        <v>8333</v>
      </c>
      <c r="T3338" t="s">
        <v>8334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 t="shared" si="156"/>
        <v>41922.875</v>
      </c>
      <c r="K3339">
        <v>1411109167</v>
      </c>
      <c r="L3339" s="15">
        <f t="shared" si="15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158"/>
        <v>110.2</v>
      </c>
      <c r="S3339" t="s">
        <v>8333</v>
      </c>
      <c r="T3339" t="s">
        <v>8334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 t="shared" si="156"/>
        <v>42790.574999999997</v>
      </c>
      <c r="K3340">
        <v>1486129680</v>
      </c>
      <c r="L3340" s="15">
        <f t="shared" si="15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158"/>
        <v>102.18</v>
      </c>
      <c r="S3340" t="s">
        <v>8333</v>
      </c>
      <c r="T3340" t="s">
        <v>8334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 t="shared" si="156"/>
        <v>42579.665717592594</v>
      </c>
      <c r="K3341">
        <v>1467129518</v>
      </c>
      <c r="L3341" s="15">
        <f t="shared" si="15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158"/>
        <v>104.35000000000001</v>
      </c>
      <c r="S3341" t="s">
        <v>8333</v>
      </c>
      <c r="T3341" t="s">
        <v>8334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 t="shared" si="156"/>
        <v>42710.974004629628</v>
      </c>
      <c r="K3342">
        <v>1478906554</v>
      </c>
      <c r="L3342" s="15">
        <f t="shared" si="15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158"/>
        <v>138.16666666666666</v>
      </c>
      <c r="S3342" t="s">
        <v>8333</v>
      </c>
      <c r="T3342" t="s">
        <v>8334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 t="shared" si="156"/>
        <v>42533.708333333328</v>
      </c>
      <c r="K3343">
        <v>1463771421</v>
      </c>
      <c r="L3343" s="15">
        <f t="shared" si="15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158"/>
        <v>100</v>
      </c>
      <c r="S3343" t="s">
        <v>8333</v>
      </c>
      <c r="T3343" t="s">
        <v>8334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 t="shared" si="156"/>
        <v>42095.207638888889</v>
      </c>
      <c r="K3344">
        <v>1425020810</v>
      </c>
      <c r="L3344" s="15">
        <f t="shared" si="15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158"/>
        <v>101.66666666666666</v>
      </c>
      <c r="S3344" t="s">
        <v>8333</v>
      </c>
      <c r="T3344" t="s">
        <v>8334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 t="shared" si="156"/>
        <v>42473.554166666669</v>
      </c>
      <c r="K3345">
        <v>1458770384</v>
      </c>
      <c r="L3345" s="15">
        <f t="shared" si="15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158"/>
        <v>171.42857142857142</v>
      </c>
      <c r="S3345" t="s">
        <v>8333</v>
      </c>
      <c r="T3345" t="s">
        <v>8334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 t="shared" si="156"/>
        <v>41881.200150462959</v>
      </c>
      <c r="K3346">
        <v>1406782093</v>
      </c>
      <c r="L3346" s="15">
        <f t="shared" si="15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158"/>
        <v>101.44444444444444</v>
      </c>
      <c r="S3346" t="s">
        <v>8333</v>
      </c>
      <c r="T3346" t="s">
        <v>8334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 t="shared" si="156"/>
        <v>42112.025694444441</v>
      </c>
      <c r="K3347">
        <v>1424226768</v>
      </c>
      <c r="L3347" s="15">
        <f t="shared" si="15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158"/>
        <v>130</v>
      </c>
      <c r="S3347" t="s">
        <v>8333</v>
      </c>
      <c r="T3347" t="s">
        <v>8334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 t="shared" si="156"/>
        <v>42061.024421296301</v>
      </c>
      <c r="K3348">
        <v>1424306110</v>
      </c>
      <c r="L3348" s="15">
        <f t="shared" si="15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158"/>
        <v>110.00000000000001</v>
      </c>
      <c r="S3348" t="s">
        <v>8333</v>
      </c>
      <c r="T3348" t="s">
        <v>8334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 t="shared" si="156"/>
        <v>42498.875</v>
      </c>
      <c r="K3349">
        <v>1461503654</v>
      </c>
      <c r="L3349" s="15">
        <f t="shared" si="15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158"/>
        <v>119.44999999999999</v>
      </c>
      <c r="S3349" t="s">
        <v>8333</v>
      </c>
      <c r="T3349" t="s">
        <v>8334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 t="shared" si="156"/>
        <v>42490.165972222225</v>
      </c>
      <c r="K3350">
        <v>1459949080</v>
      </c>
      <c r="L3350" s="15">
        <f t="shared" si="15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158"/>
        <v>100.2909090909091</v>
      </c>
      <c r="S3350" t="s">
        <v>8333</v>
      </c>
      <c r="T3350" t="s">
        <v>8334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 t="shared" si="156"/>
        <v>42534.708333333328</v>
      </c>
      <c r="K3351">
        <v>1463971172</v>
      </c>
      <c r="L3351" s="15">
        <f t="shared" si="15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158"/>
        <v>153.4</v>
      </c>
      <c r="S3351" t="s">
        <v>8333</v>
      </c>
      <c r="T3351" t="s">
        <v>8334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 t="shared" si="156"/>
        <v>42337.958333333328</v>
      </c>
      <c r="K3352">
        <v>1445791811</v>
      </c>
      <c r="L3352" s="15">
        <f t="shared" si="15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158"/>
        <v>104.42857142857143</v>
      </c>
      <c r="S3352" t="s">
        <v>8333</v>
      </c>
      <c r="T3352" t="s">
        <v>8334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 t="shared" si="156"/>
        <v>41843.458333333336</v>
      </c>
      <c r="K3353">
        <v>1402910965</v>
      </c>
      <c r="L3353" s="15">
        <f t="shared" si="15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158"/>
        <v>101.1</v>
      </c>
      <c r="S3353" t="s">
        <v>8333</v>
      </c>
      <c r="T3353" t="s">
        <v>8334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 t="shared" si="156"/>
        <v>42552.958333333328</v>
      </c>
      <c r="K3354">
        <v>1462492178</v>
      </c>
      <c r="L3354" s="15">
        <f t="shared" si="15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158"/>
        <v>107.52</v>
      </c>
      <c r="S3354" t="s">
        <v>8333</v>
      </c>
      <c r="T3354" t="s">
        <v>8334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 t="shared" si="156"/>
        <v>42492.958333333328</v>
      </c>
      <c r="K3355">
        <v>1461061350</v>
      </c>
      <c r="L3355" s="15">
        <f t="shared" si="15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158"/>
        <v>315</v>
      </c>
      <c r="S3355" t="s">
        <v>8333</v>
      </c>
      <c r="T3355" t="s">
        <v>8334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 t="shared" si="156"/>
        <v>42306.167361111111</v>
      </c>
      <c r="K3356">
        <v>1443029206</v>
      </c>
      <c r="L3356" s="15">
        <f t="shared" si="15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158"/>
        <v>101.93333333333334</v>
      </c>
      <c r="S3356" t="s">
        <v>8333</v>
      </c>
      <c r="T3356" t="s">
        <v>8334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 t="shared" si="156"/>
        <v>42500.470138888893</v>
      </c>
      <c r="K3357">
        <v>1461941527</v>
      </c>
      <c r="L3357" s="15">
        <f t="shared" si="15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158"/>
        <v>126.28571428571429</v>
      </c>
      <c r="S3357" t="s">
        <v>8333</v>
      </c>
      <c r="T3357" t="s">
        <v>8334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 t="shared" si="156"/>
        <v>42566.815648148149</v>
      </c>
      <c r="K3358">
        <v>1466019272</v>
      </c>
      <c r="L3358" s="15">
        <f t="shared" si="15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158"/>
        <v>101.4</v>
      </c>
      <c r="S3358" t="s">
        <v>8333</v>
      </c>
      <c r="T3358" t="s">
        <v>8334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 t="shared" si="156"/>
        <v>41852.417939814812</v>
      </c>
      <c r="K3359">
        <v>1404295310</v>
      </c>
      <c r="L3359" s="15">
        <f t="shared" si="15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158"/>
        <v>101</v>
      </c>
      <c r="S3359" t="s">
        <v>8333</v>
      </c>
      <c r="T3359" t="s">
        <v>8334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 t="shared" si="156"/>
        <v>41962.352766203709</v>
      </c>
      <c r="K3360">
        <v>1413790079</v>
      </c>
      <c r="L3360" s="15">
        <f t="shared" si="15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158"/>
        <v>102.99000000000001</v>
      </c>
      <c r="S3360" t="s">
        <v>8333</v>
      </c>
      <c r="T3360" t="s">
        <v>8334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 t="shared" si="156"/>
        <v>42791.057106481487</v>
      </c>
      <c r="K3361">
        <v>1484097734</v>
      </c>
      <c r="L3361" s="15">
        <f t="shared" si="15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158"/>
        <v>106.25</v>
      </c>
      <c r="S3361" t="s">
        <v>8333</v>
      </c>
      <c r="T3361" t="s">
        <v>8334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 t="shared" si="156"/>
        <v>42718.665972222225</v>
      </c>
      <c r="K3362">
        <v>1479866343</v>
      </c>
      <c r="L3362" s="15">
        <f t="shared" si="15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158"/>
        <v>101.37777777777779</v>
      </c>
      <c r="S3362" t="s">
        <v>8333</v>
      </c>
      <c r="T3362" t="s">
        <v>8334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 t="shared" si="156"/>
        <v>41883.665972222225</v>
      </c>
      <c r="K3363">
        <v>1408062990</v>
      </c>
      <c r="L3363" s="15">
        <f t="shared" si="15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158"/>
        <v>113.46000000000001</v>
      </c>
      <c r="S3363" t="s">
        <v>8333</v>
      </c>
      <c r="T3363" t="s">
        <v>8334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 t="shared" si="156"/>
        <v>42070.204861111109</v>
      </c>
      <c r="K3364">
        <v>1424484717</v>
      </c>
      <c r="L3364" s="15">
        <f t="shared" si="15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158"/>
        <v>218.00000000000003</v>
      </c>
      <c r="S3364" t="s">
        <v>8333</v>
      </c>
      <c r="T3364" t="s">
        <v>8334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 t="shared" si="156"/>
        <v>41870.666666666664</v>
      </c>
      <c r="K3365">
        <v>1406831445</v>
      </c>
      <c r="L3365" s="15">
        <f t="shared" si="15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158"/>
        <v>101.41935483870968</v>
      </c>
      <c r="S3365" t="s">
        <v>8333</v>
      </c>
      <c r="T3365" t="s">
        <v>8334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 t="shared" si="156"/>
        <v>42444.875</v>
      </c>
      <c r="K3366">
        <v>1456183649</v>
      </c>
      <c r="L3366" s="15">
        <f t="shared" si="15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158"/>
        <v>105.93333333333332</v>
      </c>
      <c r="S3366" t="s">
        <v>8333</v>
      </c>
      <c r="T3366" t="s">
        <v>8334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 t="shared" si="156"/>
        <v>42351.101759259262</v>
      </c>
      <c r="K3367">
        <v>1447381592</v>
      </c>
      <c r="L3367" s="15">
        <f t="shared" si="15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158"/>
        <v>104</v>
      </c>
      <c r="S3367" t="s">
        <v>8333</v>
      </c>
      <c r="T3367" t="s">
        <v>8334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 t="shared" si="156"/>
        <v>42137.067557870367</v>
      </c>
      <c r="K3368">
        <v>1428889037</v>
      </c>
      <c r="L3368" s="15">
        <f t="shared" si="15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158"/>
        <v>221</v>
      </c>
      <c r="S3368" t="s">
        <v>8333</v>
      </c>
      <c r="T3368" t="s">
        <v>8334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 t="shared" si="156"/>
        <v>42217.933958333335</v>
      </c>
      <c r="K3369">
        <v>1436307894</v>
      </c>
      <c r="L3369" s="15">
        <f t="shared" si="15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158"/>
        <v>118.66666666666667</v>
      </c>
      <c r="S3369" t="s">
        <v>8333</v>
      </c>
      <c r="T3369" t="s">
        <v>8334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 t="shared" si="156"/>
        <v>42005.208333333328</v>
      </c>
      <c r="K3370">
        <v>1416977259</v>
      </c>
      <c r="L3370" s="15">
        <f t="shared" si="15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158"/>
        <v>104.60000000000001</v>
      </c>
      <c r="S3370" t="s">
        <v>8333</v>
      </c>
      <c r="T3370" t="s">
        <v>8334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 t="shared" si="156"/>
        <v>42750.041435185187</v>
      </c>
      <c r="K3371">
        <v>1479257980</v>
      </c>
      <c r="L3371" s="15">
        <f t="shared" si="15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158"/>
        <v>103.89999999999999</v>
      </c>
      <c r="S3371" t="s">
        <v>8333</v>
      </c>
      <c r="T3371" t="s">
        <v>8334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 t="shared" si="156"/>
        <v>42721.333333333328</v>
      </c>
      <c r="K3372">
        <v>1479283285</v>
      </c>
      <c r="L3372" s="15">
        <f t="shared" si="15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158"/>
        <v>117.73333333333333</v>
      </c>
      <c r="S3372" t="s">
        <v>8333</v>
      </c>
      <c r="T3372" t="s">
        <v>8334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 t="shared" si="156"/>
        <v>42340.874594907407</v>
      </c>
      <c r="K3373">
        <v>1446670765</v>
      </c>
      <c r="L3373" s="15">
        <f t="shared" si="15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158"/>
        <v>138.5</v>
      </c>
      <c r="S3373" t="s">
        <v>8333</v>
      </c>
      <c r="T3373" t="s">
        <v>8334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 t="shared" si="156"/>
        <v>41876.207638888889</v>
      </c>
      <c r="K3374">
        <v>1407157756</v>
      </c>
      <c r="L3374" s="15">
        <f t="shared" si="15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158"/>
        <v>103.49999999999999</v>
      </c>
      <c r="S3374" t="s">
        <v>8333</v>
      </c>
      <c r="T3374" t="s">
        <v>8334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 t="shared" si="156"/>
        <v>42203.666666666672</v>
      </c>
      <c r="K3375">
        <v>1435177840</v>
      </c>
      <c r="L3375" s="15">
        <f t="shared" si="15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158"/>
        <v>100.25</v>
      </c>
      <c r="S3375" t="s">
        <v>8333</v>
      </c>
      <c r="T3375" t="s">
        <v>8334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 t="shared" si="156"/>
        <v>42305.731666666667</v>
      </c>
      <c r="K3376">
        <v>1443461616</v>
      </c>
      <c r="L3376" s="15">
        <f t="shared" si="15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158"/>
        <v>106.57142857142856</v>
      </c>
      <c r="S3376" t="s">
        <v>8333</v>
      </c>
      <c r="T3376" t="s">
        <v>8334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 t="shared" si="156"/>
        <v>41777.610798611109</v>
      </c>
      <c r="K3377">
        <v>1399387173</v>
      </c>
      <c r="L3377" s="15">
        <f t="shared" si="15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158"/>
        <v>100</v>
      </c>
      <c r="S3377" t="s">
        <v>8333</v>
      </c>
      <c r="T3377" t="s">
        <v>8334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 t="shared" si="156"/>
        <v>42119.659652777773</v>
      </c>
      <c r="K3378">
        <v>1424796594</v>
      </c>
      <c r="L3378" s="15">
        <f t="shared" si="15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158"/>
        <v>100.01249999999999</v>
      </c>
      <c r="S3378" t="s">
        <v>8333</v>
      </c>
      <c r="T3378" t="s">
        <v>8334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 t="shared" si="156"/>
        <v>42083.705555555556</v>
      </c>
      <c r="K3379">
        <v>1424280899</v>
      </c>
      <c r="L3379" s="15">
        <f t="shared" si="15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158"/>
        <v>101.05</v>
      </c>
      <c r="S3379" t="s">
        <v>8333</v>
      </c>
      <c r="T3379" t="s">
        <v>8334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 t="shared" si="156"/>
        <v>41882.547222222223</v>
      </c>
      <c r="K3380">
        <v>1407400306</v>
      </c>
      <c r="L3380" s="15">
        <f t="shared" si="15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158"/>
        <v>107.63636363636364</v>
      </c>
      <c r="S3380" t="s">
        <v>8333</v>
      </c>
      <c r="T3380" t="s">
        <v>8334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 t="shared" si="156"/>
        <v>42242.958333333328</v>
      </c>
      <c r="K3381">
        <v>1439122800</v>
      </c>
      <c r="L3381" s="15">
        <f t="shared" si="15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158"/>
        <v>103.64999999999999</v>
      </c>
      <c r="S3381" t="s">
        <v>8333</v>
      </c>
      <c r="T3381" t="s">
        <v>8334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 t="shared" si="156"/>
        <v>41972.995115740734</v>
      </c>
      <c r="K3382">
        <v>1414277578</v>
      </c>
      <c r="L3382" s="15">
        <f t="shared" si="15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158"/>
        <v>104.43333333333334</v>
      </c>
      <c r="S3382" t="s">
        <v>8333</v>
      </c>
      <c r="T3382" t="s">
        <v>8334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 t="shared" si="156"/>
        <v>42074.143321759257</v>
      </c>
      <c r="K3383">
        <v>1423455983</v>
      </c>
      <c r="L3383" s="15">
        <f t="shared" si="15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158"/>
        <v>102.25</v>
      </c>
      <c r="S3383" t="s">
        <v>8333</v>
      </c>
      <c r="T3383" t="s">
        <v>8334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 t="shared" si="156"/>
        <v>42583.957638888889</v>
      </c>
      <c r="K3384">
        <v>1467973256</v>
      </c>
      <c r="L3384" s="15">
        <f t="shared" si="15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158"/>
        <v>100.74285714285713</v>
      </c>
      <c r="S3384" t="s">
        <v>8333</v>
      </c>
      <c r="T3384" t="s">
        <v>8334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 t="shared" si="156"/>
        <v>42544.782638888893</v>
      </c>
      <c r="K3385">
        <v>1464979620</v>
      </c>
      <c r="L3385" s="15">
        <f t="shared" si="15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158"/>
        <v>111.71428571428572</v>
      </c>
      <c r="S3385" t="s">
        <v>8333</v>
      </c>
      <c r="T3385" t="s">
        <v>8334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 t="shared" si="156"/>
        <v>42329.125</v>
      </c>
      <c r="K3386">
        <v>1444874768</v>
      </c>
      <c r="L3386" s="15">
        <f t="shared" si="15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158"/>
        <v>100.01100000000001</v>
      </c>
      <c r="S3386" t="s">
        <v>8333</v>
      </c>
      <c r="T3386" t="s">
        <v>8334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 t="shared" si="156"/>
        <v>41983.8675</v>
      </c>
      <c r="K3387">
        <v>1415652552</v>
      </c>
      <c r="L3387" s="15">
        <f t="shared" si="157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158"/>
        <v>100</v>
      </c>
      <c r="S3387" t="s">
        <v>8333</v>
      </c>
      <c r="T3387" t="s">
        <v>8334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 t="shared" si="156"/>
        <v>41976.644745370373</v>
      </c>
      <c r="K3388">
        <v>1415028506</v>
      </c>
      <c r="L3388" s="15">
        <f t="shared" si="15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158"/>
        <v>105</v>
      </c>
      <c r="S3388" t="s">
        <v>8333</v>
      </c>
      <c r="T3388" t="s">
        <v>8334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 t="shared" si="156"/>
        <v>41987.762592592597</v>
      </c>
      <c r="K3389">
        <v>1415125088</v>
      </c>
      <c r="L3389" s="15">
        <f t="shared" si="15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158"/>
        <v>116.86666666666667</v>
      </c>
      <c r="S3389" t="s">
        <v>8333</v>
      </c>
      <c r="T3389" t="s">
        <v>8334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 t="shared" si="156"/>
        <v>42173.461122685185</v>
      </c>
      <c r="K3390">
        <v>1432033441</v>
      </c>
      <c r="L3390" s="15">
        <f t="shared" si="15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158"/>
        <v>103.8</v>
      </c>
      <c r="S3390" t="s">
        <v>8333</v>
      </c>
      <c r="T3390" t="s">
        <v>8334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 t="shared" si="156"/>
        <v>42524.563449074078</v>
      </c>
      <c r="K3391">
        <v>1462368682</v>
      </c>
      <c r="L3391" s="15">
        <f t="shared" si="15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158"/>
        <v>114.5</v>
      </c>
      <c r="S3391" t="s">
        <v>8333</v>
      </c>
      <c r="T3391" t="s">
        <v>8334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 t="shared" si="156"/>
        <v>41830.774826388886</v>
      </c>
      <c r="K3392">
        <v>1403721345</v>
      </c>
      <c r="L3392" s="15">
        <f t="shared" si="15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158"/>
        <v>102.4</v>
      </c>
      <c r="S3392" t="s">
        <v>8333</v>
      </c>
      <c r="T3392" t="s">
        <v>8334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 t="shared" si="156"/>
        <v>41859.936111111114</v>
      </c>
      <c r="K3393">
        <v>1404997548</v>
      </c>
      <c r="L3393" s="15">
        <f t="shared" si="15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158"/>
        <v>223</v>
      </c>
      <c r="S3393" t="s">
        <v>8333</v>
      </c>
      <c r="T3393" t="s">
        <v>8334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 t="shared" si="156"/>
        <v>42496.845543981486</v>
      </c>
      <c r="K3394">
        <v>1458245855</v>
      </c>
      <c r="L3394" s="15">
        <f t="shared" si="15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158"/>
        <v>100</v>
      </c>
      <c r="S3394" t="s">
        <v>8333</v>
      </c>
      <c r="T3394" t="s">
        <v>8334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 t="shared" ref="J3395:J3458" si="159">(((I3395/60)/60)/24)+DATE(1970,1,1)</f>
        <v>41949.031944444447</v>
      </c>
      <c r="K3395">
        <v>1413065230</v>
      </c>
      <c r="L3395" s="15">
        <f t="shared" ref="L3395:L3458" si="16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si="158"/>
        <v>105.80000000000001</v>
      </c>
      <c r="S3395" t="s">
        <v>8333</v>
      </c>
      <c r="T3395" t="s">
        <v>8334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 t="shared" si="159"/>
        <v>41847.59542824074</v>
      </c>
      <c r="K3396">
        <v>1403878645</v>
      </c>
      <c r="L3396" s="15">
        <f t="shared" si="16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ref="Q3396:Q3459" si="161">(E3396/D3396)*100</f>
        <v>142.36363636363635</v>
      </c>
      <c r="S3396" t="s">
        <v>8333</v>
      </c>
      <c r="T3396" t="s">
        <v>8334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 t="shared" si="159"/>
        <v>42154.756944444445</v>
      </c>
      <c r="K3397">
        <v>1431795944</v>
      </c>
      <c r="L3397" s="15">
        <f t="shared" si="16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161"/>
        <v>184</v>
      </c>
      <c r="S3397" t="s">
        <v>8333</v>
      </c>
      <c r="T3397" t="s">
        <v>8334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 t="shared" si="159"/>
        <v>41791.165972222225</v>
      </c>
      <c r="K3398">
        <v>1399286589</v>
      </c>
      <c r="L3398" s="15">
        <f t="shared" si="16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161"/>
        <v>104.33333333333333</v>
      </c>
      <c r="S3398" t="s">
        <v>8333</v>
      </c>
      <c r="T3398" t="s">
        <v>8334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 t="shared" si="159"/>
        <v>42418.916666666672</v>
      </c>
      <c r="K3399">
        <v>1452338929</v>
      </c>
      <c r="L3399" s="15">
        <f t="shared" si="16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161"/>
        <v>112.00000000000001</v>
      </c>
      <c r="S3399" t="s">
        <v>8333</v>
      </c>
      <c r="T3399" t="s">
        <v>8334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 t="shared" si="159"/>
        <v>41964.708333333328</v>
      </c>
      <c r="K3400">
        <v>1414605776</v>
      </c>
      <c r="L3400" s="15">
        <f t="shared" si="16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161"/>
        <v>111.07499999999999</v>
      </c>
      <c r="S3400" t="s">
        <v>8333</v>
      </c>
      <c r="T3400" t="s">
        <v>8334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 t="shared" si="159"/>
        <v>42056.920428240745</v>
      </c>
      <c r="K3401">
        <v>1421964325</v>
      </c>
      <c r="L3401" s="15">
        <f t="shared" si="16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161"/>
        <v>103.75000000000001</v>
      </c>
      <c r="S3401" t="s">
        <v>8333</v>
      </c>
      <c r="T3401" t="s">
        <v>8334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 t="shared" si="159"/>
        <v>41879.953865740739</v>
      </c>
      <c r="K3402">
        <v>1405378414</v>
      </c>
      <c r="L3402" s="15">
        <f t="shared" si="16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161"/>
        <v>100.41</v>
      </c>
      <c r="S3402" t="s">
        <v>8333</v>
      </c>
      <c r="T3402" t="s">
        <v>8334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 t="shared" si="159"/>
        <v>42223.723912037036</v>
      </c>
      <c r="K3403">
        <v>1436376146</v>
      </c>
      <c r="L3403" s="15">
        <f t="shared" si="16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161"/>
        <v>101.86206896551724</v>
      </c>
      <c r="S3403" t="s">
        <v>8333</v>
      </c>
      <c r="T3403" t="s">
        <v>8334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 t="shared" si="159"/>
        <v>42320.104861111111</v>
      </c>
      <c r="K3404">
        <v>1444747843</v>
      </c>
      <c r="L3404" s="15">
        <f t="shared" si="16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161"/>
        <v>109.76666666666665</v>
      </c>
      <c r="S3404" t="s">
        <v>8333</v>
      </c>
      <c r="T3404" t="s">
        <v>8334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 t="shared" si="159"/>
        <v>42180.462083333332</v>
      </c>
      <c r="K3405">
        <v>1432638324</v>
      </c>
      <c r="L3405" s="15">
        <f t="shared" si="16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161"/>
        <v>100</v>
      </c>
      <c r="S3405" t="s">
        <v>8333</v>
      </c>
      <c r="T3405" t="s">
        <v>8334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 t="shared" si="159"/>
        <v>42172.503495370373</v>
      </c>
      <c r="K3406">
        <v>1432814702</v>
      </c>
      <c r="L3406" s="15">
        <f t="shared" si="16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161"/>
        <v>122</v>
      </c>
      <c r="S3406" t="s">
        <v>8333</v>
      </c>
      <c r="T3406" t="s">
        <v>8334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 t="shared" si="159"/>
        <v>42430.999305555553</v>
      </c>
      <c r="K3407">
        <v>1455063886</v>
      </c>
      <c r="L3407" s="15">
        <f t="shared" si="16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161"/>
        <v>137.57142857142856</v>
      </c>
      <c r="S3407" t="s">
        <v>8333</v>
      </c>
      <c r="T3407" t="s">
        <v>8334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 t="shared" si="159"/>
        <v>41836.492777777778</v>
      </c>
      <c r="K3408">
        <v>1401623376</v>
      </c>
      <c r="L3408" s="15">
        <f t="shared" si="16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161"/>
        <v>100.31000000000002</v>
      </c>
      <c r="S3408" t="s">
        <v>8333</v>
      </c>
      <c r="T3408" t="s">
        <v>8334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 t="shared" si="159"/>
        <v>41826.422326388885</v>
      </c>
      <c r="K3409">
        <v>1402049289</v>
      </c>
      <c r="L3409" s="15">
        <f t="shared" si="16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161"/>
        <v>107.1</v>
      </c>
      <c r="S3409" t="s">
        <v>8333</v>
      </c>
      <c r="T3409" t="s">
        <v>8334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 t="shared" si="159"/>
        <v>41838.991944444446</v>
      </c>
      <c r="K3410">
        <v>1403135304</v>
      </c>
      <c r="L3410" s="15">
        <f t="shared" si="16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161"/>
        <v>211</v>
      </c>
      <c r="S3410" t="s">
        <v>8333</v>
      </c>
      <c r="T3410" t="s">
        <v>8334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 t="shared" si="159"/>
        <v>42582.873611111107</v>
      </c>
      <c r="K3411">
        <v>1466710358</v>
      </c>
      <c r="L3411" s="15">
        <f t="shared" si="16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161"/>
        <v>123.6</v>
      </c>
      <c r="S3411" t="s">
        <v>8333</v>
      </c>
      <c r="T3411" t="s">
        <v>8334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 t="shared" si="159"/>
        <v>42527.291666666672</v>
      </c>
      <c r="K3412">
        <v>1462841990</v>
      </c>
      <c r="L3412" s="15">
        <f t="shared" si="16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161"/>
        <v>108.5</v>
      </c>
      <c r="S3412" t="s">
        <v>8333</v>
      </c>
      <c r="T3412" t="s">
        <v>8334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 t="shared" si="159"/>
        <v>42285.022824074069</v>
      </c>
      <c r="K3413">
        <v>1442536372</v>
      </c>
      <c r="L3413" s="15">
        <f t="shared" si="16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161"/>
        <v>103.56666666666668</v>
      </c>
      <c r="S3413" t="s">
        <v>8333</v>
      </c>
      <c r="T3413" t="s">
        <v>8334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 t="shared" si="159"/>
        <v>41909.959050925929</v>
      </c>
      <c r="K3414">
        <v>1409266862</v>
      </c>
      <c r="L3414" s="15">
        <f t="shared" si="16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161"/>
        <v>100</v>
      </c>
      <c r="S3414" t="s">
        <v>8333</v>
      </c>
      <c r="T3414" t="s">
        <v>8334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 t="shared" si="159"/>
        <v>42063.207638888889</v>
      </c>
      <c r="K3415">
        <v>1424280938</v>
      </c>
      <c r="L3415" s="15">
        <f t="shared" si="16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161"/>
        <v>130</v>
      </c>
      <c r="S3415" t="s">
        <v>8333</v>
      </c>
      <c r="T3415" t="s">
        <v>8334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 t="shared" si="159"/>
        <v>42705.332638888889</v>
      </c>
      <c r="K3416">
        <v>1478030325</v>
      </c>
      <c r="L3416" s="15">
        <f t="shared" si="16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161"/>
        <v>103.49999999999999</v>
      </c>
      <c r="S3416" t="s">
        <v>8333</v>
      </c>
      <c r="T3416" t="s">
        <v>8334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 t="shared" si="159"/>
        <v>42477.979166666672</v>
      </c>
      <c r="K3417">
        <v>1459999656</v>
      </c>
      <c r="L3417" s="15">
        <f t="shared" si="16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161"/>
        <v>100</v>
      </c>
      <c r="S3417" t="s">
        <v>8333</v>
      </c>
      <c r="T3417" t="s">
        <v>8334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 t="shared" si="159"/>
        <v>42117.770833333328</v>
      </c>
      <c r="K3418">
        <v>1427363645</v>
      </c>
      <c r="L3418" s="15">
        <f t="shared" si="16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161"/>
        <v>119.6</v>
      </c>
      <c r="S3418" t="s">
        <v>8333</v>
      </c>
      <c r="T3418" t="s">
        <v>8334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 t="shared" si="159"/>
        <v>41938.029861111114</v>
      </c>
      <c r="K3419">
        <v>1410558948</v>
      </c>
      <c r="L3419" s="15">
        <f t="shared" si="160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161"/>
        <v>100.00058823529412</v>
      </c>
      <c r="S3419" t="s">
        <v>8333</v>
      </c>
      <c r="T3419" t="s">
        <v>8334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 t="shared" si="159"/>
        <v>41782.83457175926</v>
      </c>
      <c r="K3420">
        <v>1398283307</v>
      </c>
      <c r="L3420" s="15">
        <f t="shared" si="16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161"/>
        <v>100.875</v>
      </c>
      <c r="S3420" t="s">
        <v>8333</v>
      </c>
      <c r="T3420" t="s">
        <v>8334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 t="shared" si="159"/>
        <v>42466.895833333328</v>
      </c>
      <c r="K3421">
        <v>1458416585</v>
      </c>
      <c r="L3421" s="15">
        <f t="shared" si="16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161"/>
        <v>106.54545454545455</v>
      </c>
      <c r="S3421" t="s">
        <v>8333</v>
      </c>
      <c r="T3421" t="s">
        <v>8334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 t="shared" si="159"/>
        <v>42414</v>
      </c>
      <c r="K3422">
        <v>1454638202</v>
      </c>
      <c r="L3422" s="15">
        <f t="shared" si="16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161"/>
        <v>138</v>
      </c>
      <c r="S3422" t="s">
        <v>8333</v>
      </c>
      <c r="T3422" t="s">
        <v>8334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 t="shared" si="159"/>
        <v>42067.791238425925</v>
      </c>
      <c r="K3423">
        <v>1422903563</v>
      </c>
      <c r="L3423" s="15">
        <f t="shared" si="16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161"/>
        <v>101.15</v>
      </c>
      <c r="S3423" t="s">
        <v>8333</v>
      </c>
      <c r="T3423" t="s">
        <v>8334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 t="shared" si="159"/>
        <v>42352</v>
      </c>
      <c r="K3424">
        <v>1447594176</v>
      </c>
      <c r="L3424" s="15">
        <f t="shared" si="16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161"/>
        <v>109.1</v>
      </c>
      <c r="S3424" t="s">
        <v>8333</v>
      </c>
      <c r="T3424" t="s">
        <v>8334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 t="shared" si="159"/>
        <v>42118.911354166667</v>
      </c>
      <c r="K3425">
        <v>1427320341</v>
      </c>
      <c r="L3425" s="15">
        <f t="shared" si="16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161"/>
        <v>140</v>
      </c>
      <c r="S3425" t="s">
        <v>8333</v>
      </c>
      <c r="T3425" t="s">
        <v>8334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 t="shared" si="159"/>
        <v>42040.290972222225</v>
      </c>
      <c r="K3426">
        <v>1421252084</v>
      </c>
      <c r="L3426" s="15">
        <f t="shared" si="16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161"/>
        <v>103.58333333333334</v>
      </c>
      <c r="S3426" t="s">
        <v>8333</v>
      </c>
      <c r="T3426" t="s">
        <v>8334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 t="shared" si="159"/>
        <v>41916.617314814815</v>
      </c>
      <c r="K3427">
        <v>1409669336</v>
      </c>
      <c r="L3427" s="15">
        <f t="shared" si="16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161"/>
        <v>102.97033333333331</v>
      </c>
      <c r="S3427" t="s">
        <v>8333</v>
      </c>
      <c r="T3427" t="s">
        <v>8334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 t="shared" si="159"/>
        <v>41903.083333333336</v>
      </c>
      <c r="K3428">
        <v>1409620903</v>
      </c>
      <c r="L3428" s="15">
        <f t="shared" si="16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161"/>
        <v>108.13333333333333</v>
      </c>
      <c r="S3428" t="s">
        <v>8333</v>
      </c>
      <c r="T3428" t="s">
        <v>8334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 t="shared" si="159"/>
        <v>41822.645277777774</v>
      </c>
      <c r="K3429">
        <v>1401722952</v>
      </c>
      <c r="L3429" s="15">
        <f t="shared" si="16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161"/>
        <v>100</v>
      </c>
      <c r="S3429" t="s">
        <v>8333</v>
      </c>
      <c r="T3429" t="s">
        <v>8334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 t="shared" si="159"/>
        <v>42063.708333333328</v>
      </c>
      <c r="K3430">
        <v>1422983847</v>
      </c>
      <c r="L3430" s="15">
        <f t="shared" si="16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161"/>
        <v>102.75000000000001</v>
      </c>
      <c r="S3430" t="s">
        <v>8333</v>
      </c>
      <c r="T3430" t="s">
        <v>8334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 t="shared" si="159"/>
        <v>42676.021539351852</v>
      </c>
      <c r="K3431">
        <v>1476837061</v>
      </c>
      <c r="L3431" s="15">
        <f t="shared" si="16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161"/>
        <v>130</v>
      </c>
      <c r="S3431" t="s">
        <v>8333</v>
      </c>
      <c r="T3431" t="s">
        <v>8334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 t="shared" si="159"/>
        <v>41850.945613425924</v>
      </c>
      <c r="K3432">
        <v>1404168101</v>
      </c>
      <c r="L3432" s="15">
        <f t="shared" si="16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161"/>
        <v>108.54949999999999</v>
      </c>
      <c r="S3432" t="s">
        <v>8333</v>
      </c>
      <c r="T3432" t="s">
        <v>8334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 t="shared" si="159"/>
        <v>41869.730937500004</v>
      </c>
      <c r="K3433">
        <v>1405791153</v>
      </c>
      <c r="L3433" s="15">
        <f t="shared" si="16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161"/>
        <v>100</v>
      </c>
      <c r="S3433" t="s">
        <v>8333</v>
      </c>
      <c r="T3433" t="s">
        <v>8334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 t="shared" si="159"/>
        <v>42405.916666666672</v>
      </c>
      <c r="K3434">
        <v>1452520614</v>
      </c>
      <c r="L3434" s="15">
        <f t="shared" si="16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161"/>
        <v>109.65</v>
      </c>
      <c r="S3434" t="s">
        <v>8333</v>
      </c>
      <c r="T3434" t="s">
        <v>8334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 t="shared" si="159"/>
        <v>41807.125</v>
      </c>
      <c r="K3435">
        <v>1400290255</v>
      </c>
      <c r="L3435" s="15">
        <f t="shared" si="16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161"/>
        <v>100.26315789473684</v>
      </c>
      <c r="S3435" t="s">
        <v>8333</v>
      </c>
      <c r="T3435" t="s">
        <v>8334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 t="shared" si="159"/>
        <v>41830.380428240744</v>
      </c>
      <c r="K3436">
        <v>1402391269</v>
      </c>
      <c r="L3436" s="15">
        <f t="shared" si="16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161"/>
        <v>105.55000000000001</v>
      </c>
      <c r="S3436" t="s">
        <v>8333</v>
      </c>
      <c r="T3436" t="s">
        <v>8334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 t="shared" si="159"/>
        <v>42589.125</v>
      </c>
      <c r="K3437">
        <v>1469112493</v>
      </c>
      <c r="L3437" s="15">
        <f t="shared" si="16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161"/>
        <v>112.00000000000001</v>
      </c>
      <c r="S3437" t="s">
        <v>8333</v>
      </c>
      <c r="T3437" t="s">
        <v>8334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 t="shared" si="159"/>
        <v>41872.686111111114</v>
      </c>
      <c r="K3438">
        <v>1406811593</v>
      </c>
      <c r="L3438" s="15">
        <f t="shared" si="16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161"/>
        <v>105.89999999999999</v>
      </c>
      <c r="S3438" t="s">
        <v>8333</v>
      </c>
      <c r="T3438" t="s">
        <v>8334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 t="shared" si="159"/>
        <v>42235.710879629631</v>
      </c>
      <c r="K3439">
        <v>1437411820</v>
      </c>
      <c r="L3439" s="15">
        <f t="shared" si="16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161"/>
        <v>101</v>
      </c>
      <c r="S3439" t="s">
        <v>8333</v>
      </c>
      <c r="T3439" t="s">
        <v>8334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 t="shared" si="159"/>
        <v>42126.875</v>
      </c>
      <c r="K3440">
        <v>1428358567</v>
      </c>
      <c r="L3440" s="15">
        <f t="shared" si="16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161"/>
        <v>104.2</v>
      </c>
      <c r="S3440" t="s">
        <v>8333</v>
      </c>
      <c r="T3440" t="s">
        <v>8334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 t="shared" si="159"/>
        <v>42388.207638888889</v>
      </c>
      <c r="K3441">
        <v>1452030730</v>
      </c>
      <c r="L3441" s="15">
        <f t="shared" si="16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161"/>
        <v>134.67833333333334</v>
      </c>
      <c r="S3441" t="s">
        <v>8333</v>
      </c>
      <c r="T3441" t="s">
        <v>8334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 t="shared" si="159"/>
        <v>41831.677083333336</v>
      </c>
      <c r="K3442">
        <v>1403146628</v>
      </c>
      <c r="L3442" s="15">
        <f t="shared" si="16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161"/>
        <v>105.2184</v>
      </c>
      <c r="S3442" t="s">
        <v>8333</v>
      </c>
      <c r="T3442" t="s">
        <v>8334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 t="shared" si="159"/>
        <v>42321.845138888893</v>
      </c>
      <c r="K3443">
        <v>1445077121</v>
      </c>
      <c r="L3443" s="15">
        <f t="shared" si="16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161"/>
        <v>102.60000000000001</v>
      </c>
      <c r="S3443" t="s">
        <v>8333</v>
      </c>
      <c r="T3443" t="s">
        <v>8334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 t="shared" si="159"/>
        <v>42154.841111111105</v>
      </c>
      <c r="K3444">
        <v>1430424672</v>
      </c>
      <c r="L3444" s="15">
        <f t="shared" si="16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161"/>
        <v>100</v>
      </c>
      <c r="S3444" t="s">
        <v>8333</v>
      </c>
      <c r="T3444" t="s">
        <v>8334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 t="shared" si="159"/>
        <v>41891.524837962963</v>
      </c>
      <c r="K3445">
        <v>1407674146</v>
      </c>
      <c r="L3445" s="15">
        <f t="shared" si="16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161"/>
        <v>185.5</v>
      </c>
      <c r="S3445" t="s">
        <v>8333</v>
      </c>
      <c r="T3445" t="s">
        <v>8334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 t="shared" si="159"/>
        <v>42529.582638888889</v>
      </c>
      <c r="K3446">
        <v>1464677986</v>
      </c>
      <c r="L3446" s="15">
        <f t="shared" si="16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161"/>
        <v>289</v>
      </c>
      <c r="S3446" t="s">
        <v>8333</v>
      </c>
      <c r="T3446" t="s">
        <v>8334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 t="shared" si="159"/>
        <v>42300.530509259261</v>
      </c>
      <c r="K3447">
        <v>1443185036</v>
      </c>
      <c r="L3447" s="15">
        <f t="shared" si="16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161"/>
        <v>100</v>
      </c>
      <c r="S3447" t="s">
        <v>8333</v>
      </c>
      <c r="T3447" t="s">
        <v>8334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 t="shared" si="159"/>
        <v>42040.513888888891</v>
      </c>
      <c r="K3448">
        <v>1421092725</v>
      </c>
      <c r="L3448" s="15">
        <f t="shared" si="16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161"/>
        <v>108.2</v>
      </c>
      <c r="S3448" t="s">
        <v>8333</v>
      </c>
      <c r="T3448" t="s">
        <v>8334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 t="shared" si="159"/>
        <v>42447.847361111111</v>
      </c>
      <c r="K3449">
        <v>1454448012</v>
      </c>
      <c r="L3449" s="15">
        <f t="shared" si="16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161"/>
        <v>107.80000000000001</v>
      </c>
      <c r="S3449" t="s">
        <v>8333</v>
      </c>
      <c r="T3449" t="s">
        <v>8334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 t="shared" si="159"/>
        <v>41990.119085648148</v>
      </c>
      <c r="K3450">
        <v>1416192689</v>
      </c>
      <c r="L3450" s="15">
        <f t="shared" si="16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161"/>
        <v>109.76190476190477</v>
      </c>
      <c r="S3450" t="s">
        <v>8333</v>
      </c>
      <c r="T3450" t="s">
        <v>8334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 t="shared" si="159"/>
        <v>42560.166666666672</v>
      </c>
      <c r="K3451">
        <v>1465607738</v>
      </c>
      <c r="L3451" s="15">
        <f t="shared" si="16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161"/>
        <v>170.625</v>
      </c>
      <c r="S3451" t="s">
        <v>8333</v>
      </c>
      <c r="T3451" t="s">
        <v>8334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 t="shared" si="159"/>
        <v>42096.662858796291</v>
      </c>
      <c r="K3452">
        <v>1422809671</v>
      </c>
      <c r="L3452" s="15">
        <f t="shared" si="16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161"/>
        <v>152</v>
      </c>
      <c r="S3452" t="s">
        <v>8333</v>
      </c>
      <c r="T3452" t="s">
        <v>8334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 t="shared" si="159"/>
        <v>42115.723692129628</v>
      </c>
      <c r="K3453">
        <v>1427304127</v>
      </c>
      <c r="L3453" s="15">
        <f t="shared" si="16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161"/>
        <v>101.23076923076924</v>
      </c>
      <c r="S3453" t="s">
        <v>8333</v>
      </c>
      <c r="T3453" t="s">
        <v>8334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 t="shared" si="159"/>
        <v>41843.165972222225</v>
      </c>
      <c r="K3454">
        <v>1404141626</v>
      </c>
      <c r="L3454" s="15">
        <f t="shared" si="16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161"/>
        <v>153.19999999999999</v>
      </c>
      <c r="S3454" t="s">
        <v>8333</v>
      </c>
      <c r="T3454" t="s">
        <v>8334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 t="shared" si="159"/>
        <v>42595.97865740741</v>
      </c>
      <c r="K3455">
        <v>1465946956</v>
      </c>
      <c r="L3455" s="15">
        <f t="shared" si="16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161"/>
        <v>128.33333333333334</v>
      </c>
      <c r="S3455" t="s">
        <v>8333</v>
      </c>
      <c r="T3455" t="s">
        <v>8334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 t="shared" si="159"/>
        <v>41851.698599537034</v>
      </c>
      <c r="K3456">
        <v>1404233159</v>
      </c>
      <c r="L3456" s="15">
        <f t="shared" si="16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161"/>
        <v>100.71428571428571</v>
      </c>
      <c r="S3456" t="s">
        <v>8333</v>
      </c>
      <c r="T3456" t="s">
        <v>8334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 t="shared" si="159"/>
        <v>42656.7503125</v>
      </c>
      <c r="K3457">
        <v>1473789627</v>
      </c>
      <c r="L3457" s="15">
        <f t="shared" si="16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161"/>
        <v>100.64999999999999</v>
      </c>
      <c r="S3457" t="s">
        <v>8333</v>
      </c>
      <c r="T3457" t="s">
        <v>8334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 t="shared" si="159"/>
        <v>41852.290972222225</v>
      </c>
      <c r="K3458">
        <v>1404190567</v>
      </c>
      <c r="L3458" s="15">
        <f t="shared" si="16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161"/>
        <v>191.3</v>
      </c>
      <c r="S3458" t="s">
        <v>8333</v>
      </c>
      <c r="T3458" t="s">
        <v>8334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 t="shared" ref="J3459:J3522" si="162">(((I3459/60)/60)/24)+DATE(1970,1,1)</f>
        <v>42047.249305555553</v>
      </c>
      <c r="K3459">
        <v>1421081857</v>
      </c>
      <c r="L3459" s="15">
        <f t="shared" ref="L3459:L3522" si="16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si="161"/>
        <v>140.19999999999999</v>
      </c>
      <c r="S3459" t="s">
        <v>8333</v>
      </c>
      <c r="T3459" t="s">
        <v>8334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 t="shared" si="162"/>
        <v>42038.185416666667</v>
      </c>
      <c r="K3460">
        <v>1420606303</v>
      </c>
      <c r="L3460" s="15">
        <f t="shared" si="16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ref="Q3460:Q3523" si="164">(E3460/D3460)*100</f>
        <v>124.33537832310839</v>
      </c>
      <c r="S3460" t="s">
        <v>8333</v>
      </c>
      <c r="T3460" t="s">
        <v>8334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 t="shared" si="162"/>
        <v>42510.479861111111</v>
      </c>
      <c r="K3461">
        <v>1461151860</v>
      </c>
      <c r="L3461" s="15">
        <f t="shared" si="16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164"/>
        <v>126.2</v>
      </c>
      <c r="S3461" t="s">
        <v>8333</v>
      </c>
      <c r="T3461" t="s">
        <v>8334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 t="shared" si="162"/>
        <v>41866.527222222219</v>
      </c>
      <c r="K3462">
        <v>1406896752</v>
      </c>
      <c r="L3462" s="15">
        <f t="shared" si="163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164"/>
        <v>190</v>
      </c>
      <c r="S3462" t="s">
        <v>8333</v>
      </c>
      <c r="T3462" t="s">
        <v>8334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 t="shared" si="162"/>
        <v>42672.125</v>
      </c>
      <c r="K3463">
        <v>1475248279</v>
      </c>
      <c r="L3463" s="15">
        <f t="shared" si="16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164"/>
        <v>139</v>
      </c>
      <c r="S3463" t="s">
        <v>8333</v>
      </c>
      <c r="T3463" t="s">
        <v>8334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 t="shared" si="162"/>
        <v>42195.75</v>
      </c>
      <c r="K3464">
        <v>1435181628</v>
      </c>
      <c r="L3464" s="15">
        <f t="shared" si="16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164"/>
        <v>202</v>
      </c>
      <c r="S3464" t="s">
        <v>8333</v>
      </c>
      <c r="T3464" t="s">
        <v>8334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 t="shared" si="162"/>
        <v>42654.165972222225</v>
      </c>
      <c r="K3465">
        <v>1472594585</v>
      </c>
      <c r="L3465" s="15">
        <f t="shared" si="16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164"/>
        <v>103.38000000000001</v>
      </c>
      <c r="S3465" t="s">
        <v>8333</v>
      </c>
      <c r="T3465" t="s">
        <v>8334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 t="shared" si="162"/>
        <v>42605.130057870367</v>
      </c>
      <c r="K3466">
        <v>1469329637</v>
      </c>
      <c r="L3466" s="15">
        <f t="shared" si="16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164"/>
        <v>102.3236</v>
      </c>
      <c r="S3466" t="s">
        <v>8333</v>
      </c>
      <c r="T3466" t="s">
        <v>8334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 t="shared" si="162"/>
        <v>42225.666666666672</v>
      </c>
      <c r="K3467">
        <v>1436972472</v>
      </c>
      <c r="L3467" s="15">
        <f t="shared" si="16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164"/>
        <v>103</v>
      </c>
      <c r="S3467" t="s">
        <v>8333</v>
      </c>
      <c r="T3467" t="s">
        <v>8334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 t="shared" si="162"/>
        <v>42479.977430555555</v>
      </c>
      <c r="K3468">
        <v>1455928050</v>
      </c>
      <c r="L3468" s="15">
        <f t="shared" si="16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164"/>
        <v>127.14285714285714</v>
      </c>
      <c r="S3468" t="s">
        <v>8333</v>
      </c>
      <c r="T3468" t="s">
        <v>8334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 t="shared" si="162"/>
        <v>42083.630000000005</v>
      </c>
      <c r="K3469">
        <v>1424275632</v>
      </c>
      <c r="L3469" s="15">
        <f t="shared" si="16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164"/>
        <v>101</v>
      </c>
      <c r="S3469" t="s">
        <v>8333</v>
      </c>
      <c r="T3469" t="s">
        <v>8334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 t="shared" si="162"/>
        <v>42634.125</v>
      </c>
      <c r="K3470">
        <v>1471976529</v>
      </c>
      <c r="L3470" s="15">
        <f t="shared" si="163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164"/>
        <v>121.78</v>
      </c>
      <c r="S3470" t="s">
        <v>8333</v>
      </c>
      <c r="T3470" t="s">
        <v>8334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 t="shared" si="162"/>
        <v>42488.641724537039</v>
      </c>
      <c r="K3471">
        <v>1459265045</v>
      </c>
      <c r="L3471" s="15">
        <f t="shared" si="16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164"/>
        <v>113.39285714285714</v>
      </c>
      <c r="S3471" t="s">
        <v>8333</v>
      </c>
      <c r="T3471" t="s">
        <v>8334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 t="shared" si="162"/>
        <v>42566.901388888888</v>
      </c>
      <c r="K3472">
        <v>1465345902</v>
      </c>
      <c r="L3472" s="15">
        <f t="shared" si="16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164"/>
        <v>150</v>
      </c>
      <c r="S3472" t="s">
        <v>8333</v>
      </c>
      <c r="T3472" t="s">
        <v>8334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 t="shared" si="162"/>
        <v>41882.833333333336</v>
      </c>
      <c r="K3473">
        <v>1405971690</v>
      </c>
      <c r="L3473" s="15">
        <f t="shared" si="163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164"/>
        <v>214.6</v>
      </c>
      <c r="S3473" t="s">
        <v>8333</v>
      </c>
      <c r="T3473" t="s">
        <v>8334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 t="shared" si="162"/>
        <v>41949.249305555553</v>
      </c>
      <c r="K3474">
        <v>1413432331</v>
      </c>
      <c r="L3474" s="15">
        <f t="shared" si="16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164"/>
        <v>102.05</v>
      </c>
      <c r="S3474" t="s">
        <v>8333</v>
      </c>
      <c r="T3474" t="s">
        <v>8334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 t="shared" si="162"/>
        <v>42083.852083333331</v>
      </c>
      <c r="K3475">
        <v>1425067296</v>
      </c>
      <c r="L3475" s="15">
        <f t="shared" si="16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164"/>
        <v>100</v>
      </c>
      <c r="S3475" t="s">
        <v>8333</v>
      </c>
      <c r="T3475" t="s">
        <v>8334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 t="shared" si="162"/>
        <v>42571.501516203702</v>
      </c>
      <c r="K3476">
        <v>1466424131</v>
      </c>
      <c r="L3476" s="15">
        <f t="shared" si="16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164"/>
        <v>101</v>
      </c>
      <c r="S3476" t="s">
        <v>8333</v>
      </c>
      <c r="T3476" t="s">
        <v>8334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 t="shared" si="162"/>
        <v>41946</v>
      </c>
      <c r="K3477">
        <v>1412629704</v>
      </c>
      <c r="L3477" s="15">
        <f t="shared" si="16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164"/>
        <v>113.33333333333333</v>
      </c>
      <c r="S3477" t="s">
        <v>8333</v>
      </c>
      <c r="T3477" t="s">
        <v>8334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 t="shared" si="162"/>
        <v>41939.125</v>
      </c>
      <c r="K3478">
        <v>1412836990</v>
      </c>
      <c r="L3478" s="15">
        <f t="shared" si="16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164"/>
        <v>104</v>
      </c>
      <c r="S3478" t="s">
        <v>8333</v>
      </c>
      <c r="T3478" t="s">
        <v>8334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 t="shared" si="162"/>
        <v>42141.125</v>
      </c>
      <c r="K3479">
        <v>1430761243</v>
      </c>
      <c r="L3479" s="15">
        <f t="shared" si="16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164"/>
        <v>115.33333333333333</v>
      </c>
      <c r="S3479" t="s">
        <v>8333</v>
      </c>
      <c r="T3479" t="s">
        <v>8334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 t="shared" si="162"/>
        <v>42079.875</v>
      </c>
      <c r="K3480">
        <v>1424296822</v>
      </c>
      <c r="L3480" s="15">
        <f t="shared" si="163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164"/>
        <v>112.85000000000001</v>
      </c>
      <c r="S3480" t="s">
        <v>8333</v>
      </c>
      <c r="T3480" t="s">
        <v>8334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 t="shared" si="162"/>
        <v>41811.855092592588</v>
      </c>
      <c r="K3481">
        <v>1400790680</v>
      </c>
      <c r="L3481" s="15">
        <f t="shared" si="163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164"/>
        <v>127.86666666666666</v>
      </c>
      <c r="S3481" t="s">
        <v>8333</v>
      </c>
      <c r="T3481" t="s">
        <v>8334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 t="shared" si="162"/>
        <v>42195.875</v>
      </c>
      <c r="K3482">
        <v>1434440227</v>
      </c>
      <c r="L3482" s="15">
        <f t="shared" si="16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164"/>
        <v>142.66666666666669</v>
      </c>
      <c r="S3482" t="s">
        <v>8333</v>
      </c>
      <c r="T3482" t="s">
        <v>8334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 t="shared" si="162"/>
        <v>42006.24754629629</v>
      </c>
      <c r="K3483">
        <v>1418709388</v>
      </c>
      <c r="L3483" s="15">
        <f t="shared" si="163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164"/>
        <v>118.8</v>
      </c>
      <c r="S3483" t="s">
        <v>8333</v>
      </c>
      <c r="T3483" t="s">
        <v>8334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 t="shared" si="162"/>
        <v>41826.771597222221</v>
      </c>
      <c r="K3484">
        <v>1402079466</v>
      </c>
      <c r="L3484" s="15">
        <f t="shared" si="16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164"/>
        <v>138.33333333333334</v>
      </c>
      <c r="S3484" t="s">
        <v>8333</v>
      </c>
      <c r="T3484" t="s">
        <v>8334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 t="shared" si="162"/>
        <v>41823.668761574074</v>
      </c>
      <c r="K3485">
        <v>1401811381</v>
      </c>
      <c r="L3485" s="15">
        <f t="shared" si="16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164"/>
        <v>159.9402985074627</v>
      </c>
      <c r="S3485" t="s">
        <v>8333</v>
      </c>
      <c r="T3485" t="s">
        <v>8334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 t="shared" si="162"/>
        <v>42536.760405092587</v>
      </c>
      <c r="K3486">
        <v>1463422499</v>
      </c>
      <c r="L3486" s="15">
        <f t="shared" si="16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164"/>
        <v>114.24000000000001</v>
      </c>
      <c r="S3486" t="s">
        <v>8333</v>
      </c>
      <c r="T3486" t="s">
        <v>8334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 t="shared" si="162"/>
        <v>42402.693055555559</v>
      </c>
      <c r="K3487">
        <v>1451839080</v>
      </c>
      <c r="L3487" s="15">
        <f t="shared" si="16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164"/>
        <v>100.60606060606061</v>
      </c>
      <c r="S3487" t="s">
        <v>8333</v>
      </c>
      <c r="T3487" t="s">
        <v>8334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 t="shared" si="162"/>
        <v>42158.290972222225</v>
      </c>
      <c r="K3488">
        <v>1430600401</v>
      </c>
      <c r="L3488" s="15">
        <f t="shared" si="16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164"/>
        <v>155.20000000000002</v>
      </c>
      <c r="S3488" t="s">
        <v>8333</v>
      </c>
      <c r="T3488" t="s">
        <v>8334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 t="shared" si="162"/>
        <v>42179.940416666665</v>
      </c>
      <c r="K3489">
        <v>1432593252</v>
      </c>
      <c r="L3489" s="15">
        <f t="shared" si="16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164"/>
        <v>127.75000000000001</v>
      </c>
      <c r="S3489" t="s">
        <v>8333</v>
      </c>
      <c r="T3489" t="s">
        <v>8334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 t="shared" si="162"/>
        <v>42111.666666666672</v>
      </c>
      <c r="K3490">
        <v>1427221560</v>
      </c>
      <c r="L3490" s="15">
        <f t="shared" si="16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164"/>
        <v>121.2</v>
      </c>
      <c r="S3490" t="s">
        <v>8333</v>
      </c>
      <c r="T3490" t="s">
        <v>8334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 t="shared" si="162"/>
        <v>41783.875</v>
      </c>
      <c r="K3491">
        <v>1398352531</v>
      </c>
      <c r="L3491" s="15">
        <f t="shared" si="16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164"/>
        <v>112.7</v>
      </c>
      <c r="S3491" t="s">
        <v>8333</v>
      </c>
      <c r="T3491" t="s">
        <v>8334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 t="shared" si="162"/>
        <v>42473.802361111113</v>
      </c>
      <c r="K3492">
        <v>1457982924</v>
      </c>
      <c r="L3492" s="15">
        <f t="shared" si="16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164"/>
        <v>127.49999999999999</v>
      </c>
      <c r="S3492" t="s">
        <v>8333</v>
      </c>
      <c r="T3492" t="s">
        <v>8334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 t="shared" si="162"/>
        <v>42142.249814814815</v>
      </c>
      <c r="K3493">
        <v>1430114384</v>
      </c>
      <c r="L3493" s="15">
        <f t="shared" si="16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164"/>
        <v>158.20000000000002</v>
      </c>
      <c r="S3493" t="s">
        <v>8333</v>
      </c>
      <c r="T3493" t="s">
        <v>8334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 t="shared" si="162"/>
        <v>42303.009224537032</v>
      </c>
      <c r="K3494">
        <v>1442794397</v>
      </c>
      <c r="L3494" s="15">
        <f t="shared" si="16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164"/>
        <v>105.26894736842105</v>
      </c>
      <c r="S3494" t="s">
        <v>8333</v>
      </c>
      <c r="T3494" t="s">
        <v>8334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 t="shared" si="162"/>
        <v>41868.21597222222</v>
      </c>
      <c r="K3495">
        <v>1406580436</v>
      </c>
      <c r="L3495" s="15">
        <f t="shared" si="16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164"/>
        <v>100</v>
      </c>
      <c r="S3495" t="s">
        <v>8333</v>
      </c>
      <c r="T3495" t="s">
        <v>8334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 t="shared" si="162"/>
        <v>42700.25</v>
      </c>
      <c r="K3496">
        <v>1479186575</v>
      </c>
      <c r="L3496" s="15">
        <f t="shared" si="16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164"/>
        <v>100</v>
      </c>
      <c r="S3496" t="s">
        <v>8333</v>
      </c>
      <c r="T3496" t="s">
        <v>8334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 t="shared" si="162"/>
        <v>41944.720833333333</v>
      </c>
      <c r="K3497">
        <v>1412360309</v>
      </c>
      <c r="L3497" s="15">
        <f t="shared" si="163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164"/>
        <v>106.86</v>
      </c>
      <c r="S3497" t="s">
        <v>8333</v>
      </c>
      <c r="T3497" t="s">
        <v>8334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 t="shared" si="162"/>
        <v>42624.846828703703</v>
      </c>
      <c r="K3498">
        <v>1470169166</v>
      </c>
      <c r="L3498" s="15">
        <f t="shared" si="16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164"/>
        <v>124.4</v>
      </c>
      <c r="S3498" t="s">
        <v>8333</v>
      </c>
      <c r="T3498" t="s">
        <v>8334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 t="shared" si="162"/>
        <v>42523.916666666672</v>
      </c>
      <c r="K3499">
        <v>1463852904</v>
      </c>
      <c r="L3499" s="15">
        <f t="shared" si="163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164"/>
        <v>108.70406189555126</v>
      </c>
      <c r="S3499" t="s">
        <v>8333</v>
      </c>
      <c r="T3499" t="s">
        <v>8334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 t="shared" si="162"/>
        <v>42518.905555555553</v>
      </c>
      <c r="K3500">
        <v>1459309704</v>
      </c>
      <c r="L3500" s="15">
        <f t="shared" si="16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164"/>
        <v>102.42424242424242</v>
      </c>
      <c r="S3500" t="s">
        <v>8333</v>
      </c>
      <c r="T3500" t="s">
        <v>8334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 t="shared" si="162"/>
        <v>42186.290972222225</v>
      </c>
      <c r="K3501">
        <v>1431046325</v>
      </c>
      <c r="L3501" s="15">
        <f t="shared" si="16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164"/>
        <v>105.5</v>
      </c>
      <c r="S3501" t="s">
        <v>8333</v>
      </c>
      <c r="T3501" t="s">
        <v>8334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 t="shared" si="162"/>
        <v>42436.207638888889</v>
      </c>
      <c r="K3502">
        <v>1455919438</v>
      </c>
      <c r="L3502" s="15">
        <f t="shared" si="163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164"/>
        <v>106.3</v>
      </c>
      <c r="S3502" t="s">
        <v>8333</v>
      </c>
      <c r="T3502" t="s">
        <v>8334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 t="shared" si="162"/>
        <v>42258.763831018514</v>
      </c>
      <c r="K3503">
        <v>1439835595</v>
      </c>
      <c r="L3503" s="15">
        <f t="shared" si="16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164"/>
        <v>100.66666666666666</v>
      </c>
      <c r="S3503" t="s">
        <v>8333</v>
      </c>
      <c r="T3503" t="s">
        <v>8334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 t="shared" si="162"/>
        <v>42445.165972222225</v>
      </c>
      <c r="K3504">
        <v>1456862924</v>
      </c>
      <c r="L3504" s="15">
        <f t="shared" si="16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164"/>
        <v>105.4</v>
      </c>
      <c r="S3504" t="s">
        <v>8333</v>
      </c>
      <c r="T3504" t="s">
        <v>8334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 t="shared" si="162"/>
        <v>42575.478333333333</v>
      </c>
      <c r="K3505">
        <v>1466767728</v>
      </c>
      <c r="L3505" s="15">
        <f t="shared" si="16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164"/>
        <v>107.55999999999999</v>
      </c>
      <c r="S3505" t="s">
        <v>8333</v>
      </c>
      <c r="T3505" t="s">
        <v>8334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 t="shared" si="162"/>
        <v>42327.790405092594</v>
      </c>
      <c r="K3506">
        <v>1445363891</v>
      </c>
      <c r="L3506" s="15">
        <f t="shared" si="16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164"/>
        <v>100</v>
      </c>
      <c r="S3506" t="s">
        <v>8333</v>
      </c>
      <c r="T3506" t="s">
        <v>8334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 t="shared" si="162"/>
        <v>41772.166666666664</v>
      </c>
      <c r="K3507">
        <v>1398983245</v>
      </c>
      <c r="L3507" s="15">
        <f t="shared" si="16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164"/>
        <v>103.76</v>
      </c>
      <c r="S3507" t="s">
        <v>8333</v>
      </c>
      <c r="T3507" t="s">
        <v>8334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 t="shared" si="162"/>
        <v>41874.734259259261</v>
      </c>
      <c r="K3508">
        <v>1404927440</v>
      </c>
      <c r="L3508" s="15">
        <f t="shared" si="16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164"/>
        <v>101.49999999999999</v>
      </c>
      <c r="S3508" t="s">
        <v>8333</v>
      </c>
      <c r="T3508" t="s">
        <v>8334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 t="shared" si="162"/>
        <v>42521.92288194444</v>
      </c>
      <c r="K3509">
        <v>1462140537</v>
      </c>
      <c r="L3509" s="15">
        <f t="shared" si="16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164"/>
        <v>104.4</v>
      </c>
      <c r="S3509" t="s">
        <v>8333</v>
      </c>
      <c r="T3509" t="s">
        <v>8334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 t="shared" si="162"/>
        <v>42500.875</v>
      </c>
      <c r="K3510">
        <v>1460914253</v>
      </c>
      <c r="L3510" s="15">
        <f t="shared" si="16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164"/>
        <v>180</v>
      </c>
      <c r="S3510" t="s">
        <v>8333</v>
      </c>
      <c r="T3510" t="s">
        <v>8334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 t="shared" si="162"/>
        <v>41964.204861111109</v>
      </c>
      <c r="K3511">
        <v>1415392666</v>
      </c>
      <c r="L3511" s="15">
        <f t="shared" si="16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164"/>
        <v>106.33333333333333</v>
      </c>
      <c r="S3511" t="s">
        <v>8333</v>
      </c>
      <c r="T3511" t="s">
        <v>8334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 t="shared" si="162"/>
        <v>41822.62090277778</v>
      </c>
      <c r="K3512">
        <v>1402584846</v>
      </c>
      <c r="L3512" s="15">
        <f t="shared" si="16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164"/>
        <v>100.55555555555556</v>
      </c>
      <c r="S3512" t="s">
        <v>8333</v>
      </c>
      <c r="T3512" t="s">
        <v>8334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 t="shared" si="162"/>
        <v>41950.770833333336</v>
      </c>
      <c r="K3513">
        <v>1413406695</v>
      </c>
      <c r="L3513" s="15">
        <f t="shared" si="16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164"/>
        <v>101.2</v>
      </c>
      <c r="S3513" t="s">
        <v>8333</v>
      </c>
      <c r="T3513" t="s">
        <v>8334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 t="shared" si="162"/>
        <v>42117.49527777778</v>
      </c>
      <c r="K3514">
        <v>1424609592</v>
      </c>
      <c r="L3514" s="15">
        <f t="shared" si="16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164"/>
        <v>100</v>
      </c>
      <c r="S3514" t="s">
        <v>8333</v>
      </c>
      <c r="T3514" t="s">
        <v>8334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 t="shared" si="162"/>
        <v>41794.207638888889</v>
      </c>
      <c r="K3515">
        <v>1400725112</v>
      </c>
      <c r="L3515" s="15">
        <f t="shared" si="16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164"/>
        <v>118.39285714285714</v>
      </c>
      <c r="S3515" t="s">
        <v>8333</v>
      </c>
      <c r="T3515" t="s">
        <v>8334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 t="shared" si="162"/>
        <v>42037.207638888889</v>
      </c>
      <c r="K3516">
        <v>1421439552</v>
      </c>
      <c r="L3516" s="15">
        <f t="shared" si="16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164"/>
        <v>110.00000000000001</v>
      </c>
      <c r="S3516" t="s">
        <v>8333</v>
      </c>
      <c r="T3516" t="s">
        <v>8334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 t="shared" si="162"/>
        <v>42155.772812499999</v>
      </c>
      <c r="K3517">
        <v>1430505171</v>
      </c>
      <c r="L3517" s="15">
        <f t="shared" si="16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164"/>
        <v>102.66666666666666</v>
      </c>
      <c r="S3517" t="s">
        <v>8333</v>
      </c>
      <c r="T3517" t="s">
        <v>8334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 t="shared" si="162"/>
        <v>41890.125</v>
      </c>
      <c r="K3518">
        <v>1407197670</v>
      </c>
      <c r="L3518" s="15">
        <f t="shared" si="16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164"/>
        <v>100</v>
      </c>
      <c r="S3518" t="s">
        <v>8333</v>
      </c>
      <c r="T3518" t="s">
        <v>8334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 t="shared" si="162"/>
        <v>41824.458333333336</v>
      </c>
      <c r="K3519">
        <v>1401910634</v>
      </c>
      <c r="L3519" s="15">
        <f t="shared" si="163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164"/>
        <v>100</v>
      </c>
      <c r="S3519" t="s">
        <v>8333</v>
      </c>
      <c r="T3519" t="s">
        <v>8334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 t="shared" si="162"/>
        <v>41914.597916666666</v>
      </c>
      <c r="K3520">
        <v>1410461299</v>
      </c>
      <c r="L3520" s="15">
        <f t="shared" si="16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164"/>
        <v>110.04599999999999</v>
      </c>
      <c r="S3520" t="s">
        <v>8333</v>
      </c>
      <c r="T3520" t="s">
        <v>8334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 t="shared" si="162"/>
        <v>42067.598958333328</v>
      </c>
      <c r="K3521">
        <v>1422886950</v>
      </c>
      <c r="L3521" s="15">
        <f t="shared" si="16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164"/>
        <v>101.35000000000001</v>
      </c>
      <c r="S3521" t="s">
        <v>8333</v>
      </c>
      <c r="T3521" t="s">
        <v>8334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 t="shared" si="162"/>
        <v>42253.57430555555</v>
      </c>
      <c r="K3522">
        <v>1439322412</v>
      </c>
      <c r="L3522" s="15">
        <f t="shared" si="163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164"/>
        <v>100.75</v>
      </c>
      <c r="S3522" t="s">
        <v>8333</v>
      </c>
      <c r="T3522" t="s">
        <v>8334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 t="shared" ref="J3523:J3586" si="165">(((I3523/60)/60)/24)+DATE(1970,1,1)</f>
        <v>41911.361342592594</v>
      </c>
      <c r="K3523">
        <v>1409388020</v>
      </c>
      <c r="L3523" s="15">
        <f t="shared" ref="L3523:L3586" si="16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si="164"/>
        <v>169.42857142857144</v>
      </c>
      <c r="S3523" t="s">
        <v>8333</v>
      </c>
      <c r="T3523" t="s">
        <v>8334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 t="shared" si="165"/>
        <v>42262.420833333337</v>
      </c>
      <c r="K3524">
        <v>1439924246</v>
      </c>
      <c r="L3524" s="15">
        <f t="shared" si="16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ref="Q3524:Q3587" si="167">(E3524/D3524)*100</f>
        <v>100</v>
      </c>
      <c r="S3524" t="s">
        <v>8333</v>
      </c>
      <c r="T3524" t="s">
        <v>8334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 t="shared" si="165"/>
        <v>42638.958333333328</v>
      </c>
      <c r="K3525">
        <v>1469871148</v>
      </c>
      <c r="L3525" s="15">
        <f t="shared" si="16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167"/>
        <v>113.65</v>
      </c>
      <c r="S3525" t="s">
        <v>8333</v>
      </c>
      <c r="T3525" t="s">
        <v>8334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 t="shared" si="165"/>
        <v>41895.166666666664</v>
      </c>
      <c r="K3526">
        <v>1409336373</v>
      </c>
      <c r="L3526" s="15">
        <f t="shared" si="16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167"/>
        <v>101.56</v>
      </c>
      <c r="S3526" t="s">
        <v>8333</v>
      </c>
      <c r="T3526" t="s">
        <v>8334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 t="shared" si="165"/>
        <v>42225.666666666672</v>
      </c>
      <c r="K3527">
        <v>1438188106</v>
      </c>
      <c r="L3527" s="15">
        <f t="shared" si="16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167"/>
        <v>106</v>
      </c>
      <c r="S3527" t="s">
        <v>8333</v>
      </c>
      <c r="T3527" t="s">
        <v>8334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 t="shared" si="165"/>
        <v>42488.249305555553</v>
      </c>
      <c r="K3528">
        <v>1459411371</v>
      </c>
      <c r="L3528" s="15">
        <f t="shared" si="16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167"/>
        <v>102</v>
      </c>
      <c r="S3528" t="s">
        <v>8333</v>
      </c>
      <c r="T3528" t="s">
        <v>8334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 t="shared" si="165"/>
        <v>42196.165972222225</v>
      </c>
      <c r="K3529">
        <v>1434069205</v>
      </c>
      <c r="L3529" s="15">
        <f t="shared" si="16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167"/>
        <v>116.91666666666667</v>
      </c>
      <c r="S3529" t="s">
        <v>8333</v>
      </c>
      <c r="T3529" t="s">
        <v>8334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 t="shared" si="165"/>
        <v>42753.50136574074</v>
      </c>
      <c r="K3530">
        <v>1483012918</v>
      </c>
      <c r="L3530" s="15">
        <f t="shared" si="16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167"/>
        <v>101.15151515151514</v>
      </c>
      <c r="S3530" t="s">
        <v>8333</v>
      </c>
      <c r="T3530" t="s">
        <v>8334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 t="shared" si="165"/>
        <v>42198.041666666672</v>
      </c>
      <c r="K3531">
        <v>1434997018</v>
      </c>
      <c r="L3531" s="15">
        <f t="shared" si="16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167"/>
        <v>132</v>
      </c>
      <c r="S3531" t="s">
        <v>8333</v>
      </c>
      <c r="T3531" t="s">
        <v>8334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 t="shared" si="165"/>
        <v>42470.833333333328</v>
      </c>
      <c r="K3532">
        <v>1457881057</v>
      </c>
      <c r="L3532" s="15">
        <f t="shared" si="16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167"/>
        <v>100</v>
      </c>
      <c r="S3532" t="s">
        <v>8333</v>
      </c>
      <c r="T3532" t="s">
        <v>8334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 t="shared" si="165"/>
        <v>42551.654328703706</v>
      </c>
      <c r="K3533">
        <v>1464709334</v>
      </c>
      <c r="L3533" s="15">
        <f t="shared" si="16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167"/>
        <v>128</v>
      </c>
      <c r="S3533" t="s">
        <v>8333</v>
      </c>
      <c r="T3533" t="s">
        <v>8334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 t="shared" si="165"/>
        <v>41900.165972222225</v>
      </c>
      <c r="K3534">
        <v>1409667827</v>
      </c>
      <c r="L3534" s="15">
        <f t="shared" si="16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167"/>
        <v>118.95833333333334</v>
      </c>
      <c r="S3534" t="s">
        <v>8333</v>
      </c>
      <c r="T3534" t="s">
        <v>8334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 t="shared" si="165"/>
        <v>42319.802858796291</v>
      </c>
      <c r="K3535">
        <v>1444673767</v>
      </c>
      <c r="L3535" s="15">
        <f t="shared" si="16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167"/>
        <v>126.2</v>
      </c>
      <c r="S3535" t="s">
        <v>8333</v>
      </c>
      <c r="T3535" t="s">
        <v>8334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 t="shared" si="165"/>
        <v>42278.6252662037</v>
      </c>
      <c r="K3536">
        <v>1440687623</v>
      </c>
      <c r="L3536" s="15">
        <f t="shared" si="16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167"/>
        <v>156.20000000000002</v>
      </c>
      <c r="S3536" t="s">
        <v>8333</v>
      </c>
      <c r="T3536" t="s">
        <v>8334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 t="shared" si="165"/>
        <v>42279.75</v>
      </c>
      <c r="K3537">
        <v>1441120910</v>
      </c>
      <c r="L3537" s="15">
        <f t="shared" si="16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167"/>
        <v>103.15</v>
      </c>
      <c r="S3537" t="s">
        <v>8333</v>
      </c>
      <c r="T3537" t="s">
        <v>8334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 t="shared" si="165"/>
        <v>42358.499305555553</v>
      </c>
      <c r="K3538">
        <v>1448040425</v>
      </c>
      <c r="L3538" s="15">
        <f t="shared" si="16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167"/>
        <v>153.33333333333334</v>
      </c>
      <c r="S3538" t="s">
        <v>8333</v>
      </c>
      <c r="T3538" t="s">
        <v>8334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 t="shared" si="165"/>
        <v>41960.332638888889</v>
      </c>
      <c r="K3539">
        <v>1413016216</v>
      </c>
      <c r="L3539" s="15">
        <f t="shared" si="16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167"/>
        <v>180.44444444444446</v>
      </c>
      <c r="S3539" t="s">
        <v>8333</v>
      </c>
      <c r="T3539" t="s">
        <v>8334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 t="shared" si="165"/>
        <v>42599.420601851853</v>
      </c>
      <c r="K3540">
        <v>1469009140</v>
      </c>
      <c r="L3540" s="15">
        <f t="shared" si="16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167"/>
        <v>128.44999999999999</v>
      </c>
      <c r="S3540" t="s">
        <v>8333</v>
      </c>
      <c r="T3540" t="s">
        <v>8334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 t="shared" si="165"/>
        <v>42621.756041666667</v>
      </c>
      <c r="K3541">
        <v>1471543722</v>
      </c>
      <c r="L3541" s="15">
        <f t="shared" si="16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167"/>
        <v>119.66666666666667</v>
      </c>
      <c r="S3541" t="s">
        <v>8333</v>
      </c>
      <c r="T3541" t="s">
        <v>8334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 t="shared" si="165"/>
        <v>42547.003368055557</v>
      </c>
      <c r="K3542">
        <v>1464307491</v>
      </c>
      <c r="L3542" s="15">
        <f t="shared" si="16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167"/>
        <v>123</v>
      </c>
      <c r="S3542" t="s">
        <v>8333</v>
      </c>
      <c r="T3542" t="s">
        <v>8334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 t="shared" si="165"/>
        <v>42247.730034722219</v>
      </c>
      <c r="K3543">
        <v>1438882275</v>
      </c>
      <c r="L3543" s="15">
        <f t="shared" si="16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167"/>
        <v>105</v>
      </c>
      <c r="S3543" t="s">
        <v>8333</v>
      </c>
      <c r="T3543" t="s">
        <v>8334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 t="shared" si="165"/>
        <v>41889.599791666667</v>
      </c>
      <c r="K3544">
        <v>1404915822</v>
      </c>
      <c r="L3544" s="15">
        <f t="shared" si="16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167"/>
        <v>102.23636363636363</v>
      </c>
      <c r="S3544" t="s">
        <v>8333</v>
      </c>
      <c r="T3544" t="s">
        <v>8334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 t="shared" si="165"/>
        <v>42180.755312499998</v>
      </c>
      <c r="K3545">
        <v>1432663659</v>
      </c>
      <c r="L3545" s="15">
        <f t="shared" si="16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167"/>
        <v>104.66666666666666</v>
      </c>
      <c r="S3545" t="s">
        <v>8333</v>
      </c>
      <c r="T3545" t="s">
        <v>8334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 t="shared" si="165"/>
        <v>42070.831678240742</v>
      </c>
      <c r="K3546">
        <v>1423166257</v>
      </c>
      <c r="L3546" s="15">
        <f t="shared" si="16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167"/>
        <v>100</v>
      </c>
      <c r="S3546" t="s">
        <v>8333</v>
      </c>
      <c r="T3546" t="s">
        <v>8334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 t="shared" si="165"/>
        <v>42105.807395833333</v>
      </c>
      <c r="K3547">
        <v>1426188159</v>
      </c>
      <c r="L3547" s="15">
        <f t="shared" si="16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167"/>
        <v>100.4</v>
      </c>
      <c r="S3547" t="s">
        <v>8333</v>
      </c>
      <c r="T3547" t="s">
        <v>8334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 t="shared" si="165"/>
        <v>42095.165972222225</v>
      </c>
      <c r="K3548">
        <v>1426002684</v>
      </c>
      <c r="L3548" s="15">
        <f t="shared" si="16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167"/>
        <v>102.27272727272727</v>
      </c>
      <c r="S3548" t="s">
        <v>8333</v>
      </c>
      <c r="T3548" t="s">
        <v>8334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 t="shared" si="165"/>
        <v>42504.165972222225</v>
      </c>
      <c r="K3549">
        <v>1461117201</v>
      </c>
      <c r="L3549" s="15">
        <f t="shared" si="16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167"/>
        <v>114.40928571428573</v>
      </c>
      <c r="S3549" t="s">
        <v>8333</v>
      </c>
      <c r="T3549" t="s">
        <v>8334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 t="shared" si="165"/>
        <v>42434.041666666672</v>
      </c>
      <c r="K3550">
        <v>1455230214</v>
      </c>
      <c r="L3550" s="15">
        <f t="shared" si="16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167"/>
        <v>101.9047619047619</v>
      </c>
      <c r="S3550" t="s">
        <v>8333</v>
      </c>
      <c r="T3550" t="s">
        <v>8334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 t="shared" si="165"/>
        <v>42251.394363425927</v>
      </c>
      <c r="K3551">
        <v>1438939673</v>
      </c>
      <c r="L3551" s="15">
        <f t="shared" si="16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167"/>
        <v>102</v>
      </c>
      <c r="S3551" t="s">
        <v>8333</v>
      </c>
      <c r="T3551" t="s">
        <v>8334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 t="shared" si="165"/>
        <v>42492.893495370372</v>
      </c>
      <c r="K3552">
        <v>1459632398</v>
      </c>
      <c r="L3552" s="15">
        <f t="shared" si="16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167"/>
        <v>104.80000000000001</v>
      </c>
      <c r="S3552" t="s">
        <v>8333</v>
      </c>
      <c r="T3552" t="s">
        <v>8334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 t="shared" si="165"/>
        <v>41781.921527777777</v>
      </c>
      <c r="K3553">
        <v>1398342170</v>
      </c>
      <c r="L3553" s="15">
        <f t="shared" si="16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167"/>
        <v>101.83333333333333</v>
      </c>
      <c r="S3553" t="s">
        <v>8333</v>
      </c>
      <c r="T3553" t="s">
        <v>8334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 t="shared" si="165"/>
        <v>41818.587083333332</v>
      </c>
      <c r="K3554">
        <v>1401372324</v>
      </c>
      <c r="L3554" s="15">
        <f t="shared" si="16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167"/>
        <v>100</v>
      </c>
      <c r="S3554" t="s">
        <v>8333</v>
      </c>
      <c r="T3554" t="s">
        <v>8334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 t="shared" si="165"/>
        <v>42228</v>
      </c>
      <c r="K3555">
        <v>1436575280</v>
      </c>
      <c r="L3555" s="15">
        <f t="shared" si="16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167"/>
        <v>106.27272727272728</v>
      </c>
      <c r="S3555" t="s">
        <v>8333</v>
      </c>
      <c r="T3555" t="s">
        <v>8334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 t="shared" si="165"/>
        <v>42046.708333333328</v>
      </c>
      <c r="K3556">
        <v>1421025159</v>
      </c>
      <c r="L3556" s="15">
        <f t="shared" si="16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167"/>
        <v>113.42219999999999</v>
      </c>
      <c r="S3556" t="s">
        <v>8333</v>
      </c>
      <c r="T3556" t="s">
        <v>8334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 t="shared" si="165"/>
        <v>42691.483726851846</v>
      </c>
      <c r="K3557">
        <v>1476786994</v>
      </c>
      <c r="L3557" s="15">
        <f t="shared" si="16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167"/>
        <v>100</v>
      </c>
      <c r="S3557" t="s">
        <v>8333</v>
      </c>
      <c r="T3557" t="s">
        <v>8334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 t="shared" si="165"/>
        <v>41868.649583333332</v>
      </c>
      <c r="K3558">
        <v>1403105724</v>
      </c>
      <c r="L3558" s="15">
        <f t="shared" si="16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167"/>
        <v>100.45454545454547</v>
      </c>
      <c r="S3558" t="s">
        <v>8333</v>
      </c>
      <c r="T3558" t="s">
        <v>8334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 t="shared" si="165"/>
        <v>41764.276747685188</v>
      </c>
      <c r="K3559">
        <v>1396334311</v>
      </c>
      <c r="L3559" s="15">
        <f t="shared" si="16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167"/>
        <v>100.03599999999999</v>
      </c>
      <c r="S3559" t="s">
        <v>8333</v>
      </c>
      <c r="T3559" t="s">
        <v>8334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 t="shared" si="165"/>
        <v>42181.875</v>
      </c>
      <c r="K3560">
        <v>1431718575</v>
      </c>
      <c r="L3560" s="15">
        <f t="shared" si="16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167"/>
        <v>144</v>
      </c>
      <c r="S3560" t="s">
        <v>8333</v>
      </c>
      <c r="T3560" t="s">
        <v>8334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 t="shared" si="165"/>
        <v>42216.373611111107</v>
      </c>
      <c r="K3561">
        <v>1436408308</v>
      </c>
      <c r="L3561" s="15">
        <f t="shared" si="16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167"/>
        <v>103.49999999999999</v>
      </c>
      <c r="S3561" t="s">
        <v>8333</v>
      </c>
      <c r="T3561" t="s">
        <v>8334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 t="shared" si="165"/>
        <v>42151.114583333328</v>
      </c>
      <c r="K3562">
        <v>1429651266</v>
      </c>
      <c r="L3562" s="15">
        <f t="shared" si="16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167"/>
        <v>108.43750000000001</v>
      </c>
      <c r="S3562" t="s">
        <v>8333</v>
      </c>
      <c r="T3562" t="s">
        <v>8334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 t="shared" si="165"/>
        <v>42221.774999999994</v>
      </c>
      <c r="K3563">
        <v>1437236378</v>
      </c>
      <c r="L3563" s="15">
        <f t="shared" si="16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167"/>
        <v>102.4</v>
      </c>
      <c r="S3563" t="s">
        <v>8333</v>
      </c>
      <c r="T3563" t="s">
        <v>8334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 t="shared" si="165"/>
        <v>42442.916666666672</v>
      </c>
      <c r="K3564">
        <v>1457115427</v>
      </c>
      <c r="L3564" s="15">
        <f t="shared" si="16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167"/>
        <v>148.88888888888889</v>
      </c>
      <c r="S3564" t="s">
        <v>8333</v>
      </c>
      <c r="T3564" t="s">
        <v>8334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 t="shared" si="165"/>
        <v>42583.791666666672</v>
      </c>
      <c r="K3565">
        <v>1467648456</v>
      </c>
      <c r="L3565" s="15">
        <f t="shared" si="16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167"/>
        <v>105.49000000000002</v>
      </c>
      <c r="S3565" t="s">
        <v>8333</v>
      </c>
      <c r="T3565" t="s">
        <v>8334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 t="shared" si="165"/>
        <v>42282.666666666672</v>
      </c>
      <c r="K3566">
        <v>1440082649</v>
      </c>
      <c r="L3566" s="15">
        <f t="shared" si="16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167"/>
        <v>100.49999999999999</v>
      </c>
      <c r="S3566" t="s">
        <v>8333</v>
      </c>
      <c r="T3566" t="s">
        <v>8334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 t="shared" si="165"/>
        <v>42004.743148148147</v>
      </c>
      <c r="K3567">
        <v>1417456208</v>
      </c>
      <c r="L3567" s="15">
        <f t="shared" si="16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167"/>
        <v>130.55555555555557</v>
      </c>
      <c r="S3567" t="s">
        <v>8333</v>
      </c>
      <c r="T3567" t="s">
        <v>8334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 t="shared" si="165"/>
        <v>42027.507905092592</v>
      </c>
      <c r="K3568">
        <v>1419423083</v>
      </c>
      <c r="L3568" s="15">
        <f t="shared" si="16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167"/>
        <v>104.75000000000001</v>
      </c>
      <c r="S3568" t="s">
        <v>8333</v>
      </c>
      <c r="T3568" t="s">
        <v>8334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 t="shared" si="165"/>
        <v>42165.810694444444</v>
      </c>
      <c r="K3569">
        <v>1431372444</v>
      </c>
      <c r="L3569" s="15">
        <f t="shared" si="16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167"/>
        <v>108.80000000000001</v>
      </c>
      <c r="S3569" t="s">
        <v>8333</v>
      </c>
      <c r="T3569" t="s">
        <v>8334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 t="shared" si="165"/>
        <v>41899.740671296298</v>
      </c>
      <c r="K3570">
        <v>1408383994</v>
      </c>
      <c r="L3570" s="15">
        <f t="shared" si="16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167"/>
        <v>111.00000000000001</v>
      </c>
      <c r="S3570" t="s">
        <v>8333</v>
      </c>
      <c r="T3570" t="s">
        <v>8334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 t="shared" si="165"/>
        <v>42012.688611111109</v>
      </c>
      <c r="K3571">
        <v>1418142696</v>
      </c>
      <c r="L3571" s="15">
        <f t="shared" si="16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167"/>
        <v>100.47999999999999</v>
      </c>
      <c r="S3571" t="s">
        <v>8333</v>
      </c>
      <c r="T3571" t="s">
        <v>8334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 t="shared" si="165"/>
        <v>42004.291666666672</v>
      </c>
      <c r="K3572">
        <v>1417593483</v>
      </c>
      <c r="L3572" s="15">
        <f t="shared" si="16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167"/>
        <v>114.35</v>
      </c>
      <c r="S3572" t="s">
        <v>8333</v>
      </c>
      <c r="T3572" t="s">
        <v>8334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 t="shared" si="165"/>
        <v>41942.858946759261</v>
      </c>
      <c r="K3573">
        <v>1412109413</v>
      </c>
      <c r="L3573" s="15">
        <f t="shared" si="16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167"/>
        <v>122.06666666666666</v>
      </c>
      <c r="S3573" t="s">
        <v>8333</v>
      </c>
      <c r="T3573" t="s">
        <v>8334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 t="shared" si="165"/>
        <v>42176.570393518516</v>
      </c>
      <c r="K3574">
        <v>1432302082</v>
      </c>
      <c r="L3574" s="15">
        <f t="shared" si="16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167"/>
        <v>100</v>
      </c>
      <c r="S3574" t="s">
        <v>8333</v>
      </c>
      <c r="T3574" t="s">
        <v>8334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 t="shared" si="165"/>
        <v>41951.417199074072</v>
      </c>
      <c r="K3575">
        <v>1412845246</v>
      </c>
      <c r="L3575" s="15">
        <f t="shared" si="16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167"/>
        <v>102.8</v>
      </c>
      <c r="S3575" t="s">
        <v>8333</v>
      </c>
      <c r="T3575" t="s">
        <v>8334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 t="shared" si="165"/>
        <v>41956.984351851846</v>
      </c>
      <c r="K3576">
        <v>1413326248</v>
      </c>
      <c r="L3576" s="15">
        <f t="shared" si="16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167"/>
        <v>106.12068965517241</v>
      </c>
      <c r="S3576" t="s">
        <v>8333</v>
      </c>
      <c r="T3576" t="s">
        <v>8334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 t="shared" si="165"/>
        <v>42593.165972222225</v>
      </c>
      <c r="K3577">
        <v>1468176527</v>
      </c>
      <c r="L3577" s="15">
        <f t="shared" si="16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167"/>
        <v>101.33000000000001</v>
      </c>
      <c r="S3577" t="s">
        <v>8333</v>
      </c>
      <c r="T3577" t="s">
        <v>8334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 t="shared" si="165"/>
        <v>42709.590902777782</v>
      </c>
      <c r="K3578">
        <v>1475759454</v>
      </c>
      <c r="L3578" s="15">
        <f t="shared" si="16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167"/>
        <v>100</v>
      </c>
      <c r="S3578" t="s">
        <v>8333</v>
      </c>
      <c r="T3578" t="s">
        <v>8334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 t="shared" si="165"/>
        <v>42120.26944444445</v>
      </c>
      <c r="K3579">
        <v>1427741583</v>
      </c>
      <c r="L3579" s="15">
        <f t="shared" si="16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167"/>
        <v>130</v>
      </c>
      <c r="S3579" t="s">
        <v>8333</v>
      </c>
      <c r="T3579" t="s">
        <v>8334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 t="shared" si="165"/>
        <v>42490.733530092592</v>
      </c>
      <c r="K3580">
        <v>1459445777</v>
      </c>
      <c r="L3580" s="15">
        <f t="shared" si="16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167"/>
        <v>100.01333333333334</v>
      </c>
      <c r="S3580" t="s">
        <v>8333</v>
      </c>
      <c r="T3580" t="s">
        <v>8334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 t="shared" si="165"/>
        <v>42460.720555555556</v>
      </c>
      <c r="K3581">
        <v>1456856256</v>
      </c>
      <c r="L3581" s="15">
        <f t="shared" si="16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167"/>
        <v>100</v>
      </c>
      <c r="S3581" t="s">
        <v>8333</v>
      </c>
      <c r="T3581" t="s">
        <v>8334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 t="shared" si="165"/>
        <v>42064.207638888889</v>
      </c>
      <c r="K3582">
        <v>1421900022</v>
      </c>
      <c r="L3582" s="15">
        <f t="shared" si="16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167"/>
        <v>113.88888888888889</v>
      </c>
      <c r="S3582" t="s">
        <v>8333</v>
      </c>
      <c r="T3582" t="s">
        <v>8334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 t="shared" si="165"/>
        <v>41850.471180555556</v>
      </c>
      <c r="K3583">
        <v>1405509510</v>
      </c>
      <c r="L3583" s="15">
        <f t="shared" si="16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167"/>
        <v>100</v>
      </c>
      <c r="S3583" t="s">
        <v>8333</v>
      </c>
      <c r="T3583" t="s">
        <v>8334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 t="shared" si="165"/>
        <v>42465.095856481479</v>
      </c>
      <c r="K3584">
        <v>1458613082</v>
      </c>
      <c r="L3584" s="15">
        <f t="shared" si="16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167"/>
        <v>287</v>
      </c>
      <c r="S3584" t="s">
        <v>8333</v>
      </c>
      <c r="T3584" t="s">
        <v>8334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 t="shared" si="165"/>
        <v>42478.384317129632</v>
      </c>
      <c r="K3585">
        <v>1455790405</v>
      </c>
      <c r="L3585" s="15">
        <f t="shared" si="16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167"/>
        <v>108.5</v>
      </c>
      <c r="S3585" t="s">
        <v>8333</v>
      </c>
      <c r="T3585" t="s">
        <v>8334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 t="shared" si="165"/>
        <v>42198.316481481481</v>
      </c>
      <c r="K3586">
        <v>1434180944</v>
      </c>
      <c r="L3586" s="15">
        <f t="shared" si="16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167"/>
        <v>115.5</v>
      </c>
      <c r="S3586" t="s">
        <v>8333</v>
      </c>
      <c r="T3586" t="s">
        <v>8334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 t="shared" ref="J3587:J3650" si="168">(((I3587/60)/60)/24)+DATE(1970,1,1)</f>
        <v>41994.716319444444</v>
      </c>
      <c r="K3587">
        <v>1416589890</v>
      </c>
      <c r="L3587" s="15">
        <f t="shared" ref="L3587:L3650" si="16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si="167"/>
        <v>119.11764705882352</v>
      </c>
      <c r="S3587" t="s">
        <v>8333</v>
      </c>
      <c r="T3587" t="s">
        <v>8334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 t="shared" si="168"/>
        <v>42636.697569444441</v>
      </c>
      <c r="K3588">
        <v>1469465070</v>
      </c>
      <c r="L3588" s="15">
        <f t="shared" si="16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ref="Q3588:Q3651" si="170">(E3588/D3588)*100</f>
        <v>109.42666666666668</v>
      </c>
      <c r="S3588" t="s">
        <v>8333</v>
      </c>
      <c r="T3588" t="s">
        <v>8334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 t="shared" si="168"/>
        <v>42548.791666666672</v>
      </c>
      <c r="K3589">
        <v>1463144254</v>
      </c>
      <c r="L3589" s="15">
        <f t="shared" si="16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170"/>
        <v>126.6</v>
      </c>
      <c r="S3589" t="s">
        <v>8333</v>
      </c>
      <c r="T3589" t="s">
        <v>8334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 t="shared" si="168"/>
        <v>42123.958333333328</v>
      </c>
      <c r="K3590">
        <v>1428436410</v>
      </c>
      <c r="L3590" s="15">
        <f t="shared" si="16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170"/>
        <v>100.49999999999999</v>
      </c>
      <c r="S3590" t="s">
        <v>8333</v>
      </c>
      <c r="T3590" t="s">
        <v>8334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 t="shared" si="168"/>
        <v>42150.647534722222</v>
      </c>
      <c r="K3591">
        <v>1430494347</v>
      </c>
      <c r="L3591" s="15">
        <f t="shared" si="16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170"/>
        <v>127.49999999999999</v>
      </c>
      <c r="S3591" t="s">
        <v>8333</v>
      </c>
      <c r="T3591" t="s">
        <v>8334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 t="shared" si="168"/>
        <v>41932.333726851852</v>
      </c>
      <c r="K3592">
        <v>1411200034</v>
      </c>
      <c r="L3592" s="15">
        <f t="shared" si="16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170"/>
        <v>100.05999999999999</v>
      </c>
      <c r="S3592" t="s">
        <v>8333</v>
      </c>
      <c r="T3592" t="s">
        <v>8334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 t="shared" si="168"/>
        <v>42028.207638888889</v>
      </c>
      <c r="K3593">
        <v>1419979544</v>
      </c>
      <c r="L3593" s="15">
        <f t="shared" si="16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170"/>
        <v>175</v>
      </c>
      <c r="S3593" t="s">
        <v>8333</v>
      </c>
      <c r="T3593" t="s">
        <v>8334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 t="shared" si="168"/>
        <v>42046.207638888889</v>
      </c>
      <c r="K3594">
        <v>1418673307</v>
      </c>
      <c r="L3594" s="15">
        <f t="shared" si="16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170"/>
        <v>127.25</v>
      </c>
      <c r="S3594" t="s">
        <v>8333</v>
      </c>
      <c r="T3594" t="s">
        <v>8334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 t="shared" si="168"/>
        <v>42009.851388888885</v>
      </c>
      <c r="K3595">
        <v>1417469639</v>
      </c>
      <c r="L3595" s="15">
        <f t="shared" si="16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170"/>
        <v>110.63333333333334</v>
      </c>
      <c r="S3595" t="s">
        <v>8333</v>
      </c>
      <c r="T3595" t="s">
        <v>8334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 t="shared" si="168"/>
        <v>42617.066921296297</v>
      </c>
      <c r="K3596">
        <v>1470792982</v>
      </c>
      <c r="L3596" s="15">
        <f t="shared" si="16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170"/>
        <v>125.93749999999999</v>
      </c>
      <c r="S3596" t="s">
        <v>8333</v>
      </c>
      <c r="T3596" t="s">
        <v>8334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 t="shared" si="168"/>
        <v>42076.290972222225</v>
      </c>
      <c r="K3597">
        <v>1423959123</v>
      </c>
      <c r="L3597" s="15">
        <f t="shared" si="16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170"/>
        <v>118.5</v>
      </c>
      <c r="S3597" t="s">
        <v>8333</v>
      </c>
      <c r="T3597" t="s">
        <v>8334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 t="shared" si="168"/>
        <v>41877.715069444443</v>
      </c>
      <c r="K3598">
        <v>1407258582</v>
      </c>
      <c r="L3598" s="15">
        <f t="shared" si="16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170"/>
        <v>107.72727272727273</v>
      </c>
      <c r="S3598" t="s">
        <v>8333</v>
      </c>
      <c r="T3598" t="s">
        <v>8334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 t="shared" si="168"/>
        <v>42432.249305555553</v>
      </c>
      <c r="K3599">
        <v>1455717790</v>
      </c>
      <c r="L3599" s="15">
        <f t="shared" si="16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170"/>
        <v>102.60000000000001</v>
      </c>
      <c r="S3599" t="s">
        <v>8333</v>
      </c>
      <c r="T3599" t="s">
        <v>8334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 t="shared" si="168"/>
        <v>41885.207638888889</v>
      </c>
      <c r="K3600">
        <v>1408129822</v>
      </c>
      <c r="L3600" s="15">
        <f t="shared" si="16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170"/>
        <v>110.1</v>
      </c>
      <c r="S3600" t="s">
        <v>8333</v>
      </c>
      <c r="T3600" t="s">
        <v>8334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 t="shared" si="168"/>
        <v>42246</v>
      </c>
      <c r="K3601">
        <v>1438715077</v>
      </c>
      <c r="L3601" s="15">
        <f t="shared" si="16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170"/>
        <v>202</v>
      </c>
      <c r="S3601" t="s">
        <v>8333</v>
      </c>
      <c r="T3601" t="s">
        <v>8334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 t="shared" si="168"/>
        <v>42656.849120370374</v>
      </c>
      <c r="K3602">
        <v>1473970964</v>
      </c>
      <c r="L3602" s="15">
        <f t="shared" si="16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170"/>
        <v>130</v>
      </c>
      <c r="S3602" t="s">
        <v>8333</v>
      </c>
      <c r="T3602" t="s">
        <v>8334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 t="shared" si="168"/>
        <v>42020.99863425926</v>
      </c>
      <c r="K3603">
        <v>1418860682</v>
      </c>
      <c r="L3603" s="15">
        <f t="shared" si="16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170"/>
        <v>104.35000000000001</v>
      </c>
      <c r="S3603" t="s">
        <v>8333</v>
      </c>
      <c r="T3603" t="s">
        <v>8334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 t="shared" si="168"/>
        <v>42507.894432870366</v>
      </c>
      <c r="K3604">
        <v>1458336479</v>
      </c>
      <c r="L3604" s="15">
        <f t="shared" si="16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170"/>
        <v>100.05</v>
      </c>
      <c r="S3604" t="s">
        <v>8333</v>
      </c>
      <c r="T3604" t="s">
        <v>8334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 t="shared" si="168"/>
        <v>42313.906018518523</v>
      </c>
      <c r="K3605">
        <v>1444164280</v>
      </c>
      <c r="L3605" s="15">
        <f t="shared" si="16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170"/>
        <v>170.66666666666669</v>
      </c>
      <c r="S3605" t="s">
        <v>8333</v>
      </c>
      <c r="T3605" t="s">
        <v>8334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 t="shared" si="168"/>
        <v>42489.290972222225</v>
      </c>
      <c r="K3606">
        <v>1461370956</v>
      </c>
      <c r="L3606" s="15">
        <f t="shared" si="16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170"/>
        <v>112.83333333333334</v>
      </c>
      <c r="S3606" t="s">
        <v>8333</v>
      </c>
      <c r="T3606" t="s">
        <v>8334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 t="shared" si="168"/>
        <v>42413.793124999997</v>
      </c>
      <c r="K3607">
        <v>1452798126</v>
      </c>
      <c r="L3607" s="15">
        <f t="shared" si="16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170"/>
        <v>184</v>
      </c>
      <c r="S3607" t="s">
        <v>8333</v>
      </c>
      <c r="T3607" t="s">
        <v>8334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 t="shared" si="168"/>
        <v>42596.604826388888</v>
      </c>
      <c r="K3608">
        <v>1468593057</v>
      </c>
      <c r="L3608" s="15">
        <f t="shared" si="16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170"/>
        <v>130.26666666666665</v>
      </c>
      <c r="S3608" t="s">
        <v>8333</v>
      </c>
      <c r="T3608" t="s">
        <v>8334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 t="shared" si="168"/>
        <v>42353</v>
      </c>
      <c r="K3609">
        <v>1448924882</v>
      </c>
      <c r="L3609" s="15">
        <f t="shared" si="16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170"/>
        <v>105.45454545454544</v>
      </c>
      <c r="S3609" t="s">
        <v>8333</v>
      </c>
      <c r="T3609" t="s">
        <v>8334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 t="shared" si="168"/>
        <v>42538.583333333328</v>
      </c>
      <c r="K3610">
        <v>1463418090</v>
      </c>
      <c r="L3610" s="15">
        <f t="shared" si="16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170"/>
        <v>100</v>
      </c>
      <c r="S3610" t="s">
        <v>8333</v>
      </c>
      <c r="T3610" t="s">
        <v>8334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 t="shared" si="168"/>
        <v>42459.950057870374</v>
      </c>
      <c r="K3611">
        <v>1456789685</v>
      </c>
      <c r="L3611" s="15">
        <f t="shared" si="16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170"/>
        <v>153.31632653061226</v>
      </c>
      <c r="S3611" t="s">
        <v>8333</v>
      </c>
      <c r="T3611" t="s">
        <v>8334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 t="shared" si="168"/>
        <v>42233.432129629626</v>
      </c>
      <c r="K3612">
        <v>1437214936</v>
      </c>
      <c r="L3612" s="15">
        <f t="shared" si="16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170"/>
        <v>162.30000000000001</v>
      </c>
      <c r="S3612" t="s">
        <v>8333</v>
      </c>
      <c r="T3612" t="s">
        <v>8334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 t="shared" si="168"/>
        <v>42102.370381944449</v>
      </c>
      <c r="K3613">
        <v>1425891201</v>
      </c>
      <c r="L3613" s="15">
        <f t="shared" si="16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170"/>
        <v>136</v>
      </c>
      <c r="S3613" t="s">
        <v>8333</v>
      </c>
      <c r="T3613" t="s">
        <v>8334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 t="shared" si="168"/>
        <v>41799.726979166669</v>
      </c>
      <c r="K3614">
        <v>1401470811</v>
      </c>
      <c r="L3614" s="15">
        <f t="shared" si="16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170"/>
        <v>144.4</v>
      </c>
      <c r="S3614" t="s">
        <v>8333</v>
      </c>
      <c r="T3614" t="s">
        <v>8334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 t="shared" si="168"/>
        <v>41818.58997685185</v>
      </c>
      <c r="K3615">
        <v>1401372574</v>
      </c>
      <c r="L3615" s="15">
        <f t="shared" si="16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170"/>
        <v>100</v>
      </c>
      <c r="S3615" t="s">
        <v>8333</v>
      </c>
      <c r="T3615" t="s">
        <v>8334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 t="shared" si="168"/>
        <v>42174.041851851856</v>
      </c>
      <c r="K3616">
        <v>1432083616</v>
      </c>
      <c r="L3616" s="15">
        <f t="shared" si="16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170"/>
        <v>100.8</v>
      </c>
      <c r="S3616" t="s">
        <v>8333</v>
      </c>
      <c r="T3616" t="s">
        <v>8334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 t="shared" si="168"/>
        <v>42348.593703703707</v>
      </c>
      <c r="K3617">
        <v>1447164896</v>
      </c>
      <c r="L3617" s="15">
        <f t="shared" si="16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170"/>
        <v>106.80000000000001</v>
      </c>
      <c r="S3617" t="s">
        <v>8333</v>
      </c>
      <c r="T3617" t="s">
        <v>8334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 t="shared" si="168"/>
        <v>42082.908148148148</v>
      </c>
      <c r="K3618">
        <v>1424213264</v>
      </c>
      <c r="L3618" s="15">
        <f t="shared" si="16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170"/>
        <v>124.8</v>
      </c>
      <c r="S3618" t="s">
        <v>8333</v>
      </c>
      <c r="T3618" t="s">
        <v>8334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 t="shared" si="168"/>
        <v>42794</v>
      </c>
      <c r="K3619">
        <v>1486996729</v>
      </c>
      <c r="L3619" s="15">
        <f t="shared" si="16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170"/>
        <v>118.91891891891892</v>
      </c>
      <c r="S3619" t="s">
        <v>8333</v>
      </c>
      <c r="T3619" t="s">
        <v>8334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 t="shared" si="168"/>
        <v>42158.627893518518</v>
      </c>
      <c r="K3620">
        <v>1430751850</v>
      </c>
      <c r="L3620" s="15">
        <f t="shared" si="16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170"/>
        <v>101</v>
      </c>
      <c r="S3620" t="s">
        <v>8333</v>
      </c>
      <c r="T3620" t="s">
        <v>8334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 t="shared" si="168"/>
        <v>42693.916666666672</v>
      </c>
      <c r="K3621">
        <v>1476760226</v>
      </c>
      <c r="L3621" s="15">
        <f t="shared" si="16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170"/>
        <v>112.99999999999999</v>
      </c>
      <c r="S3621" t="s">
        <v>8333</v>
      </c>
      <c r="T3621" t="s">
        <v>8334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 t="shared" si="168"/>
        <v>42068.166666666672</v>
      </c>
      <c r="K3622">
        <v>1422916261</v>
      </c>
      <c r="L3622" s="15">
        <f t="shared" si="16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170"/>
        <v>105.19047619047619</v>
      </c>
      <c r="S3622" t="s">
        <v>8333</v>
      </c>
      <c r="T3622" t="s">
        <v>8334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 t="shared" si="168"/>
        <v>42643.875</v>
      </c>
      <c r="K3623">
        <v>1473200844</v>
      </c>
      <c r="L3623" s="15">
        <f t="shared" si="16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170"/>
        <v>109.73333333333332</v>
      </c>
      <c r="S3623" t="s">
        <v>8333</v>
      </c>
      <c r="T3623" t="s">
        <v>8334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 t="shared" si="168"/>
        <v>41910.140972222223</v>
      </c>
      <c r="K3624">
        <v>1409030371</v>
      </c>
      <c r="L3624" s="15">
        <f t="shared" si="16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170"/>
        <v>100.099</v>
      </c>
      <c r="S3624" t="s">
        <v>8333</v>
      </c>
      <c r="T3624" t="s">
        <v>8334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 t="shared" si="168"/>
        <v>41846.291666666664</v>
      </c>
      <c r="K3625">
        <v>1404841270</v>
      </c>
      <c r="L3625" s="15">
        <f t="shared" si="16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170"/>
        <v>120</v>
      </c>
      <c r="S3625" t="s">
        <v>8333</v>
      </c>
      <c r="T3625" t="s">
        <v>8334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 t="shared" si="168"/>
        <v>42605.774189814809</v>
      </c>
      <c r="K3626">
        <v>1466793290</v>
      </c>
      <c r="L3626" s="15">
        <f t="shared" si="16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170"/>
        <v>104.93333333333332</v>
      </c>
      <c r="S3626" t="s">
        <v>8333</v>
      </c>
      <c r="T3626" t="s">
        <v>8334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 t="shared" si="168"/>
        <v>42187.652511574073</v>
      </c>
      <c r="K3627">
        <v>1433259577</v>
      </c>
      <c r="L3627" s="15">
        <f t="shared" si="16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170"/>
        <v>102.66666666666666</v>
      </c>
      <c r="S3627" t="s">
        <v>8333</v>
      </c>
      <c r="T3627" t="s">
        <v>8334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 t="shared" si="168"/>
        <v>41867.667326388888</v>
      </c>
      <c r="K3628">
        <v>1406390457</v>
      </c>
      <c r="L3628" s="15">
        <f t="shared" si="16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170"/>
        <v>101.82500000000002</v>
      </c>
      <c r="S3628" t="s">
        <v>8333</v>
      </c>
      <c r="T3628" t="s">
        <v>8334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 t="shared" si="168"/>
        <v>42511.165972222225</v>
      </c>
      <c r="K3629">
        <v>1459446487</v>
      </c>
      <c r="L3629" s="15">
        <f t="shared" si="16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170"/>
        <v>100</v>
      </c>
      <c r="S3629" t="s">
        <v>8333</v>
      </c>
      <c r="T3629" t="s">
        <v>8334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 t="shared" si="168"/>
        <v>42351.874953703707</v>
      </c>
      <c r="K3630">
        <v>1444852796</v>
      </c>
      <c r="L3630" s="15">
        <f t="shared" si="16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170"/>
        <v>0</v>
      </c>
      <c r="S3630" t="s">
        <v>8333</v>
      </c>
      <c r="T3630" t="s">
        <v>8362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 t="shared" si="168"/>
        <v>42495.708333333328</v>
      </c>
      <c r="K3631">
        <v>1457403364</v>
      </c>
      <c r="L3631" s="15">
        <f t="shared" si="16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170"/>
        <v>1.9999999999999998E-4</v>
      </c>
      <c r="S3631" t="s">
        <v>8333</v>
      </c>
      <c r="T3631" t="s">
        <v>8362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 t="shared" si="168"/>
        <v>41972.888773148152</v>
      </c>
      <c r="K3632">
        <v>1414700390</v>
      </c>
      <c r="L3632" s="15">
        <f t="shared" si="16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170"/>
        <v>3.3333333333333333E-2</v>
      </c>
      <c r="S3632" t="s">
        <v>8333</v>
      </c>
      <c r="T3632" t="s">
        <v>8362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 t="shared" si="168"/>
        <v>41905.165972222225</v>
      </c>
      <c r="K3633">
        <v>1409335497</v>
      </c>
      <c r="L3633" s="15">
        <f t="shared" si="16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170"/>
        <v>51.023391812865491</v>
      </c>
      <c r="S3633" t="s">
        <v>8333</v>
      </c>
      <c r="T3633" t="s">
        <v>8362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 t="shared" si="168"/>
        <v>41966.936909722222</v>
      </c>
      <c r="K3634">
        <v>1415053749</v>
      </c>
      <c r="L3634" s="15">
        <f t="shared" si="16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170"/>
        <v>20</v>
      </c>
      <c r="S3634" t="s">
        <v>8333</v>
      </c>
      <c r="T3634" t="s">
        <v>8362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 t="shared" si="168"/>
        <v>42693.041666666672</v>
      </c>
      <c r="K3635">
        <v>1475765867</v>
      </c>
      <c r="L3635" s="15">
        <f t="shared" si="16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170"/>
        <v>35.24</v>
      </c>
      <c r="S3635" t="s">
        <v>8333</v>
      </c>
      <c r="T3635" t="s">
        <v>8362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 t="shared" si="168"/>
        <v>42749.165972222225</v>
      </c>
      <c r="K3636">
        <v>1480219174</v>
      </c>
      <c r="L3636" s="15">
        <f t="shared" si="16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170"/>
        <v>4.246666666666667</v>
      </c>
      <c r="S3636" t="s">
        <v>8333</v>
      </c>
      <c r="T3636" t="s">
        <v>8362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 t="shared" si="168"/>
        <v>42480.88282407407</v>
      </c>
      <c r="K3637">
        <v>1458594676</v>
      </c>
      <c r="L3637" s="15">
        <f t="shared" si="16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170"/>
        <v>36.457142857142856</v>
      </c>
      <c r="S3637" t="s">
        <v>8333</v>
      </c>
      <c r="T3637" t="s">
        <v>8362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 t="shared" si="168"/>
        <v>42261.694780092599</v>
      </c>
      <c r="K3638">
        <v>1439224829</v>
      </c>
      <c r="L3638" s="15">
        <f t="shared" si="16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170"/>
        <v>0</v>
      </c>
      <c r="S3638" t="s">
        <v>8333</v>
      </c>
      <c r="T3638" t="s">
        <v>8362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 t="shared" si="168"/>
        <v>42005.700636574074</v>
      </c>
      <c r="K3639">
        <v>1417538935</v>
      </c>
      <c r="L3639" s="15">
        <f t="shared" si="16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170"/>
        <v>30.866666666666664</v>
      </c>
      <c r="S3639" t="s">
        <v>8333</v>
      </c>
      <c r="T3639" t="s">
        <v>8362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 t="shared" si="168"/>
        <v>42113.631157407406</v>
      </c>
      <c r="K3640">
        <v>1424275732</v>
      </c>
      <c r="L3640" s="15">
        <f t="shared" si="16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170"/>
        <v>6.5454545454545459</v>
      </c>
      <c r="S3640" t="s">
        <v>8333</v>
      </c>
      <c r="T3640" t="s">
        <v>8362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 t="shared" si="168"/>
        <v>42650.632638888885</v>
      </c>
      <c r="K3641">
        <v>1470672906</v>
      </c>
      <c r="L3641" s="15">
        <f t="shared" si="16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170"/>
        <v>4.0000000000000001E-3</v>
      </c>
      <c r="S3641" t="s">
        <v>8333</v>
      </c>
      <c r="T3641" t="s">
        <v>8362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 t="shared" si="168"/>
        <v>42134.781597222223</v>
      </c>
      <c r="K3642">
        <v>1428691530</v>
      </c>
      <c r="L3642" s="15">
        <f t="shared" si="16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170"/>
        <v>5.5</v>
      </c>
      <c r="S3642" t="s">
        <v>8333</v>
      </c>
      <c r="T3642" t="s">
        <v>8362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 t="shared" si="168"/>
        <v>41917.208333333336</v>
      </c>
      <c r="K3643">
        <v>1410966179</v>
      </c>
      <c r="L3643" s="15">
        <f t="shared" si="16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170"/>
        <v>0</v>
      </c>
      <c r="S3643" t="s">
        <v>8333</v>
      </c>
      <c r="T3643" t="s">
        <v>8362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 t="shared" si="168"/>
        <v>42338.708333333328</v>
      </c>
      <c r="K3644">
        <v>1445369727</v>
      </c>
      <c r="L3644" s="15">
        <f t="shared" si="16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170"/>
        <v>2.1428571428571428</v>
      </c>
      <c r="S3644" t="s">
        <v>8333</v>
      </c>
      <c r="T3644" t="s">
        <v>8362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 t="shared" si="168"/>
        <v>42325.185636574075</v>
      </c>
      <c r="K3645">
        <v>1444274839</v>
      </c>
      <c r="L3645" s="15">
        <f t="shared" si="16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170"/>
        <v>0</v>
      </c>
      <c r="S3645" t="s">
        <v>8333</v>
      </c>
      <c r="T3645" t="s">
        <v>8362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 t="shared" si="168"/>
        <v>42437.207638888889</v>
      </c>
      <c r="K3646">
        <v>1454996887</v>
      </c>
      <c r="L3646" s="15">
        <f t="shared" si="16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170"/>
        <v>16.420000000000002</v>
      </c>
      <c r="S3646" t="s">
        <v>8333</v>
      </c>
      <c r="T3646" t="s">
        <v>8362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 t="shared" si="168"/>
        <v>42696.012013888889</v>
      </c>
      <c r="K3647">
        <v>1477178238</v>
      </c>
      <c r="L3647" s="15">
        <f t="shared" si="16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170"/>
        <v>0.1</v>
      </c>
      <c r="S3647" t="s">
        <v>8333</v>
      </c>
      <c r="T3647" t="s">
        <v>8362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 t="shared" si="168"/>
        <v>42171.979166666672</v>
      </c>
      <c r="K3648">
        <v>1431770802</v>
      </c>
      <c r="L3648" s="15">
        <f t="shared" si="16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170"/>
        <v>4.8099999999999996</v>
      </c>
      <c r="S3648" t="s">
        <v>8333</v>
      </c>
      <c r="T3648" t="s">
        <v>8362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 t="shared" si="168"/>
        <v>42643.749155092592</v>
      </c>
      <c r="K3649">
        <v>1471370327</v>
      </c>
      <c r="L3649" s="15">
        <f t="shared" si="16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170"/>
        <v>6</v>
      </c>
      <c r="S3649" t="s">
        <v>8333</v>
      </c>
      <c r="T3649" t="s">
        <v>8362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 t="shared" si="168"/>
        <v>41917.292187500003</v>
      </c>
      <c r="K3650">
        <v>1409900445</v>
      </c>
      <c r="L3650" s="15">
        <f t="shared" si="16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170"/>
        <v>100.38249999999999</v>
      </c>
      <c r="S3650" t="s">
        <v>8333</v>
      </c>
      <c r="T3650" t="s">
        <v>8334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 t="shared" ref="J3651:J3714" si="171">(((I3651/60)/60)/24)+DATE(1970,1,1)</f>
        <v>41806.712893518517</v>
      </c>
      <c r="K3651">
        <v>1400691994</v>
      </c>
      <c r="L3651" s="15">
        <f t="shared" ref="L3651:L3714" si="17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si="170"/>
        <v>104</v>
      </c>
      <c r="S3651" t="s">
        <v>8333</v>
      </c>
      <c r="T3651" t="s">
        <v>8334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 t="shared" si="171"/>
        <v>42402.478981481487</v>
      </c>
      <c r="K3652">
        <v>1452598184</v>
      </c>
      <c r="L3652" s="15">
        <f t="shared" si="17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ref="Q3652:Q3715" si="173">(E3652/D3652)*100</f>
        <v>100</v>
      </c>
      <c r="S3652" t="s">
        <v>8333</v>
      </c>
      <c r="T3652" t="s">
        <v>8334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 t="shared" si="171"/>
        <v>41861.665972222225</v>
      </c>
      <c r="K3653">
        <v>1404833442</v>
      </c>
      <c r="L3653" s="15">
        <f t="shared" si="17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173"/>
        <v>104</v>
      </c>
      <c r="S3653" t="s">
        <v>8333</v>
      </c>
      <c r="T3653" t="s">
        <v>8334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 t="shared" si="171"/>
        <v>42607.165972222225</v>
      </c>
      <c r="K3654">
        <v>1471188502</v>
      </c>
      <c r="L3654" s="15">
        <f t="shared" si="17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173"/>
        <v>250.66666666666669</v>
      </c>
      <c r="S3654" t="s">
        <v>8333</v>
      </c>
      <c r="T3654" t="s">
        <v>8334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 t="shared" si="171"/>
        <v>42221.363506944443</v>
      </c>
      <c r="K3655">
        <v>1436172207</v>
      </c>
      <c r="L3655" s="15">
        <f t="shared" si="17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173"/>
        <v>100.49999999999999</v>
      </c>
      <c r="S3655" t="s">
        <v>8333</v>
      </c>
      <c r="T3655" t="s">
        <v>8334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 t="shared" si="171"/>
        <v>42463.708333333328</v>
      </c>
      <c r="K3656">
        <v>1457690386</v>
      </c>
      <c r="L3656" s="15">
        <f t="shared" si="17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173"/>
        <v>174.4</v>
      </c>
      <c r="S3656" t="s">
        <v>8333</v>
      </c>
      <c r="T3656" t="s">
        <v>8334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 t="shared" si="171"/>
        <v>42203.290972222225</v>
      </c>
      <c r="K3657">
        <v>1434654998</v>
      </c>
      <c r="L3657" s="15">
        <f t="shared" si="17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173"/>
        <v>116.26</v>
      </c>
      <c r="S3657" t="s">
        <v>8333</v>
      </c>
      <c r="T3657" t="s">
        <v>8334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 t="shared" si="171"/>
        <v>42767.957638888889</v>
      </c>
      <c r="K3658">
        <v>1483393836</v>
      </c>
      <c r="L3658" s="15">
        <f t="shared" si="17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173"/>
        <v>105.82000000000001</v>
      </c>
      <c r="S3658" t="s">
        <v>8333</v>
      </c>
      <c r="T3658" t="s">
        <v>8334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 t="shared" si="171"/>
        <v>42522.904166666667</v>
      </c>
      <c r="K3659">
        <v>1462806419</v>
      </c>
      <c r="L3659" s="15">
        <f t="shared" si="17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173"/>
        <v>110.75</v>
      </c>
      <c r="S3659" t="s">
        <v>8333</v>
      </c>
      <c r="T3659" t="s">
        <v>8334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 t="shared" si="171"/>
        <v>41822.165972222225</v>
      </c>
      <c r="K3660">
        <v>1400272580</v>
      </c>
      <c r="L3660" s="15">
        <f t="shared" si="17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173"/>
        <v>100.66666666666666</v>
      </c>
      <c r="S3660" t="s">
        <v>8333</v>
      </c>
      <c r="T3660" t="s">
        <v>8334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 t="shared" si="171"/>
        <v>42082.610416666663</v>
      </c>
      <c r="K3661">
        <v>1424414350</v>
      </c>
      <c r="L3661" s="15">
        <f t="shared" si="17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173"/>
        <v>102.03333333333333</v>
      </c>
      <c r="S3661" t="s">
        <v>8333</v>
      </c>
      <c r="T3661" t="s">
        <v>8334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 t="shared" si="171"/>
        <v>41996.881076388891</v>
      </c>
      <c r="K3662">
        <v>1417208925</v>
      </c>
      <c r="L3662" s="15">
        <f t="shared" si="17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173"/>
        <v>100</v>
      </c>
      <c r="S3662" t="s">
        <v>8333</v>
      </c>
      <c r="T3662" t="s">
        <v>8334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 t="shared" si="171"/>
        <v>42470.166666666672</v>
      </c>
      <c r="K3663">
        <v>1458336672</v>
      </c>
      <c r="L3663" s="15">
        <f t="shared" si="17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173"/>
        <v>111.00000000000001</v>
      </c>
      <c r="S3663" t="s">
        <v>8333</v>
      </c>
      <c r="T3663" t="s">
        <v>8334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 t="shared" si="171"/>
        <v>42094.178402777776</v>
      </c>
      <c r="K3664">
        <v>1425187014</v>
      </c>
      <c r="L3664" s="15">
        <f t="shared" si="17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173"/>
        <v>101.42500000000001</v>
      </c>
      <c r="S3664" t="s">
        <v>8333</v>
      </c>
      <c r="T3664" t="s">
        <v>8334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 t="shared" si="171"/>
        <v>42725.493402777778</v>
      </c>
      <c r="K3665">
        <v>1477133430</v>
      </c>
      <c r="L3665" s="15">
        <f t="shared" si="17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173"/>
        <v>104</v>
      </c>
      <c r="S3665" t="s">
        <v>8333</v>
      </c>
      <c r="T3665" t="s">
        <v>8334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 t="shared" si="171"/>
        <v>42537.248715277776</v>
      </c>
      <c r="K3666">
        <v>1464847089</v>
      </c>
      <c r="L3666" s="15">
        <f t="shared" si="17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173"/>
        <v>109.375</v>
      </c>
      <c r="S3666" t="s">
        <v>8333</v>
      </c>
      <c r="T3666" t="s">
        <v>8334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 t="shared" si="171"/>
        <v>42305.829166666663</v>
      </c>
      <c r="K3667">
        <v>1445109822</v>
      </c>
      <c r="L3667" s="15">
        <f t="shared" si="17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173"/>
        <v>115.16129032258064</v>
      </c>
      <c r="S3667" t="s">
        <v>8333</v>
      </c>
      <c r="T3667" t="s">
        <v>8334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 t="shared" si="171"/>
        <v>41844.291666666664</v>
      </c>
      <c r="K3668">
        <v>1404337382</v>
      </c>
      <c r="L3668" s="15">
        <f t="shared" si="17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173"/>
        <v>100</v>
      </c>
      <c r="S3668" t="s">
        <v>8333</v>
      </c>
      <c r="T3668" t="s">
        <v>8334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 t="shared" si="171"/>
        <v>42203.970127314817</v>
      </c>
      <c r="K3669">
        <v>1434669419</v>
      </c>
      <c r="L3669" s="15">
        <f t="shared" si="17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173"/>
        <v>103.17033333333335</v>
      </c>
      <c r="S3669" t="s">
        <v>8333</v>
      </c>
      <c r="T3669" t="s">
        <v>8334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 t="shared" si="171"/>
        <v>42208.772916666669</v>
      </c>
      <c r="K3670">
        <v>1435670452</v>
      </c>
      <c r="L3670" s="15">
        <f t="shared" si="17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173"/>
        <v>103.49999999999999</v>
      </c>
      <c r="S3670" t="s">
        <v>8333</v>
      </c>
      <c r="T3670" t="s">
        <v>8334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 t="shared" si="171"/>
        <v>42166.675196759257</v>
      </c>
      <c r="K3671">
        <v>1431447137</v>
      </c>
      <c r="L3671" s="15">
        <f t="shared" si="17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173"/>
        <v>138.19999999999999</v>
      </c>
      <c r="S3671" t="s">
        <v>8333</v>
      </c>
      <c r="T3671" t="s">
        <v>8334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 t="shared" si="171"/>
        <v>42155.958333333328</v>
      </c>
      <c r="K3672">
        <v>1431951611</v>
      </c>
      <c r="L3672" s="15">
        <f t="shared" si="17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173"/>
        <v>109.54545454545455</v>
      </c>
      <c r="S3672" t="s">
        <v>8333</v>
      </c>
      <c r="T3672" t="s">
        <v>8334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 t="shared" si="171"/>
        <v>41841.165972222225</v>
      </c>
      <c r="K3673">
        <v>1404140667</v>
      </c>
      <c r="L3673" s="15">
        <f t="shared" si="17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173"/>
        <v>100.85714285714286</v>
      </c>
      <c r="S3673" t="s">
        <v>8333</v>
      </c>
      <c r="T3673" t="s">
        <v>8334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 t="shared" si="171"/>
        <v>41908.946574074071</v>
      </c>
      <c r="K3674">
        <v>1409179384</v>
      </c>
      <c r="L3674" s="15">
        <f t="shared" si="17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173"/>
        <v>101.53333333333335</v>
      </c>
      <c r="S3674" t="s">
        <v>8333</v>
      </c>
      <c r="T3674" t="s">
        <v>8334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 t="shared" si="171"/>
        <v>41948.536111111112</v>
      </c>
      <c r="K3675">
        <v>1412233497</v>
      </c>
      <c r="L3675" s="15">
        <f t="shared" si="17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173"/>
        <v>113.625</v>
      </c>
      <c r="S3675" t="s">
        <v>8333</v>
      </c>
      <c r="T3675" t="s">
        <v>8334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 t="shared" si="171"/>
        <v>42616.873020833329</v>
      </c>
      <c r="K3676">
        <v>1467752229</v>
      </c>
      <c r="L3676" s="15">
        <f t="shared" si="17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173"/>
        <v>100</v>
      </c>
      <c r="S3676" t="s">
        <v>8333</v>
      </c>
      <c r="T3676" t="s">
        <v>8334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 t="shared" si="171"/>
        <v>42505.958333333328</v>
      </c>
      <c r="K3677">
        <v>1462285182</v>
      </c>
      <c r="L3677" s="15">
        <f t="shared" si="17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173"/>
        <v>140</v>
      </c>
      <c r="S3677" t="s">
        <v>8333</v>
      </c>
      <c r="T3677" t="s">
        <v>8334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 t="shared" si="171"/>
        <v>41894.815787037034</v>
      </c>
      <c r="K3678">
        <v>1408995284</v>
      </c>
      <c r="L3678" s="15">
        <f t="shared" si="17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173"/>
        <v>128.75</v>
      </c>
      <c r="S3678" t="s">
        <v>8333</v>
      </c>
      <c r="T3678" t="s">
        <v>8334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 t="shared" si="171"/>
        <v>41823.165972222225</v>
      </c>
      <c r="K3679">
        <v>1402580818</v>
      </c>
      <c r="L3679" s="15">
        <f t="shared" si="17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173"/>
        <v>102.90416666666667</v>
      </c>
      <c r="S3679" t="s">
        <v>8333</v>
      </c>
      <c r="T3679" t="s">
        <v>8334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 t="shared" si="171"/>
        <v>42155.531226851846</v>
      </c>
      <c r="K3680">
        <v>1430052298</v>
      </c>
      <c r="L3680" s="15">
        <f t="shared" si="17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173"/>
        <v>102.49999999999999</v>
      </c>
      <c r="S3680" t="s">
        <v>8333</v>
      </c>
      <c r="T3680" t="s">
        <v>8334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 t="shared" si="171"/>
        <v>41821.207638888889</v>
      </c>
      <c r="K3681">
        <v>1401214581</v>
      </c>
      <c r="L3681" s="15">
        <f t="shared" si="17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173"/>
        <v>110.1</v>
      </c>
      <c r="S3681" t="s">
        <v>8333</v>
      </c>
      <c r="T3681" t="s">
        <v>8334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 t="shared" si="171"/>
        <v>42648.454097222217</v>
      </c>
      <c r="K3682">
        <v>1473850434</v>
      </c>
      <c r="L3682" s="15">
        <f t="shared" si="17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173"/>
        <v>112.76666666666667</v>
      </c>
      <c r="S3682" t="s">
        <v>8333</v>
      </c>
      <c r="T3682" t="s">
        <v>8334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 t="shared" si="171"/>
        <v>42384.651504629626</v>
      </c>
      <c r="K3683">
        <v>1452008290</v>
      </c>
      <c r="L3683" s="15">
        <f t="shared" si="17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173"/>
        <v>111.9</v>
      </c>
      <c r="S3683" t="s">
        <v>8333</v>
      </c>
      <c r="T3683" t="s">
        <v>8334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 t="shared" si="171"/>
        <v>41806.290972222225</v>
      </c>
      <c r="K3684">
        <v>1399998418</v>
      </c>
      <c r="L3684" s="15">
        <f t="shared" si="17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173"/>
        <v>139.19999999999999</v>
      </c>
      <c r="S3684" t="s">
        <v>8333</v>
      </c>
      <c r="T3684" t="s">
        <v>8334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 t="shared" si="171"/>
        <v>42663.116851851853</v>
      </c>
      <c r="K3685">
        <v>1474339696</v>
      </c>
      <c r="L3685" s="15">
        <f t="shared" si="17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173"/>
        <v>110.85714285714286</v>
      </c>
      <c r="S3685" t="s">
        <v>8333</v>
      </c>
      <c r="T3685" t="s">
        <v>8334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 t="shared" si="171"/>
        <v>42249.180393518516</v>
      </c>
      <c r="K3686">
        <v>1438575586</v>
      </c>
      <c r="L3686" s="15">
        <f t="shared" si="17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173"/>
        <v>139.06666666666666</v>
      </c>
      <c r="S3686" t="s">
        <v>8333</v>
      </c>
      <c r="T3686" t="s">
        <v>8334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 t="shared" si="171"/>
        <v>41778.875</v>
      </c>
      <c r="K3687">
        <v>1398348859</v>
      </c>
      <c r="L3687" s="15">
        <f t="shared" si="17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173"/>
        <v>105.69999999999999</v>
      </c>
      <c r="S3687" t="s">
        <v>8333</v>
      </c>
      <c r="T3687" t="s">
        <v>8334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 t="shared" si="171"/>
        <v>42245.165972222225</v>
      </c>
      <c r="K3688">
        <v>1439567660</v>
      </c>
      <c r="L3688" s="15">
        <f t="shared" si="17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173"/>
        <v>101.42857142857142</v>
      </c>
      <c r="S3688" t="s">
        <v>8333</v>
      </c>
      <c r="T3688" t="s">
        <v>8334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 t="shared" si="171"/>
        <v>41817.218229166669</v>
      </c>
      <c r="K3689">
        <v>1401254055</v>
      </c>
      <c r="L3689" s="15">
        <f t="shared" si="17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173"/>
        <v>100.245</v>
      </c>
      <c r="S3689" t="s">
        <v>8333</v>
      </c>
      <c r="T3689" t="s">
        <v>8334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 t="shared" si="171"/>
        <v>41859.787083333329</v>
      </c>
      <c r="K3690">
        <v>1404932004</v>
      </c>
      <c r="L3690" s="15">
        <f t="shared" si="17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173"/>
        <v>109.16666666666666</v>
      </c>
      <c r="S3690" t="s">
        <v>8333</v>
      </c>
      <c r="T3690" t="s">
        <v>8334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 t="shared" si="171"/>
        <v>42176.934027777781</v>
      </c>
      <c r="K3691">
        <v>1432410639</v>
      </c>
      <c r="L3691" s="15">
        <f t="shared" si="17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173"/>
        <v>118.33333333333333</v>
      </c>
      <c r="S3691" t="s">
        <v>8333</v>
      </c>
      <c r="T3691" t="s">
        <v>8334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 t="shared" si="171"/>
        <v>41970.639849537038</v>
      </c>
      <c r="K3692">
        <v>1414506083</v>
      </c>
      <c r="L3692" s="15">
        <f t="shared" si="17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173"/>
        <v>120</v>
      </c>
      <c r="S3692" t="s">
        <v>8333</v>
      </c>
      <c r="T3692" t="s">
        <v>8334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 t="shared" si="171"/>
        <v>42065.207638888889</v>
      </c>
      <c r="K3693">
        <v>1421426929</v>
      </c>
      <c r="L3693" s="15">
        <f t="shared" si="17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173"/>
        <v>127.96000000000001</v>
      </c>
      <c r="S3693" t="s">
        <v>8333</v>
      </c>
      <c r="T3693" t="s">
        <v>8334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 t="shared" si="171"/>
        <v>41901</v>
      </c>
      <c r="K3694">
        <v>1410304179</v>
      </c>
      <c r="L3694" s="15">
        <f t="shared" si="17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173"/>
        <v>126</v>
      </c>
      <c r="S3694" t="s">
        <v>8333</v>
      </c>
      <c r="T3694" t="s">
        <v>8334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 t="shared" si="171"/>
        <v>42338.9375</v>
      </c>
      <c r="K3695">
        <v>1446352529</v>
      </c>
      <c r="L3695" s="15">
        <f t="shared" si="17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173"/>
        <v>129.12912912912913</v>
      </c>
      <c r="S3695" t="s">
        <v>8333</v>
      </c>
      <c r="T3695" t="s">
        <v>8334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 t="shared" si="171"/>
        <v>42527.083333333328</v>
      </c>
      <c r="K3696">
        <v>1461985967</v>
      </c>
      <c r="L3696" s="15">
        <f t="shared" si="17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173"/>
        <v>107.42857142857143</v>
      </c>
      <c r="S3696" t="s">
        <v>8333</v>
      </c>
      <c r="T3696" t="s">
        <v>8334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 t="shared" si="171"/>
        <v>42015.870486111111</v>
      </c>
      <c r="K3697">
        <v>1419281610</v>
      </c>
      <c r="L3697" s="15">
        <f t="shared" si="17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173"/>
        <v>100.125</v>
      </c>
      <c r="S3697" t="s">
        <v>8333</v>
      </c>
      <c r="T3697" t="s">
        <v>8334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 t="shared" si="171"/>
        <v>42048.617083333331</v>
      </c>
      <c r="K3698">
        <v>1418654916</v>
      </c>
      <c r="L3698" s="15">
        <f t="shared" si="17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173"/>
        <v>155</v>
      </c>
      <c r="S3698" t="s">
        <v>8333</v>
      </c>
      <c r="T3698" t="s">
        <v>8334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 t="shared" si="171"/>
        <v>42500.465833333335</v>
      </c>
      <c r="K3699">
        <v>1461064248</v>
      </c>
      <c r="L3699" s="15">
        <f t="shared" si="17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173"/>
        <v>108</v>
      </c>
      <c r="S3699" t="s">
        <v>8333</v>
      </c>
      <c r="T3699" t="s">
        <v>8334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 t="shared" si="171"/>
        <v>42431.806562500002</v>
      </c>
      <c r="K3700">
        <v>1454354487</v>
      </c>
      <c r="L3700" s="15">
        <f t="shared" si="17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173"/>
        <v>110.52</v>
      </c>
      <c r="S3700" t="s">
        <v>8333</v>
      </c>
      <c r="T3700" t="s">
        <v>8334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 t="shared" si="171"/>
        <v>41927.602037037039</v>
      </c>
      <c r="K3701">
        <v>1410791216</v>
      </c>
      <c r="L3701" s="15">
        <f t="shared" si="17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173"/>
        <v>100.8</v>
      </c>
      <c r="S3701" t="s">
        <v>8333</v>
      </c>
      <c r="T3701" t="s">
        <v>8334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 t="shared" si="171"/>
        <v>41912.666666666664</v>
      </c>
      <c r="K3702">
        <v>1409493800</v>
      </c>
      <c r="L3702" s="15">
        <f t="shared" si="17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173"/>
        <v>121.2</v>
      </c>
      <c r="S3702" t="s">
        <v>8333</v>
      </c>
      <c r="T3702" t="s">
        <v>8334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 t="shared" si="171"/>
        <v>42159.541585648149</v>
      </c>
      <c r="K3703">
        <v>1430830793</v>
      </c>
      <c r="L3703" s="15">
        <f t="shared" si="17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173"/>
        <v>100.33333333333334</v>
      </c>
      <c r="S3703" t="s">
        <v>8333</v>
      </c>
      <c r="T3703" t="s">
        <v>8334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 t="shared" si="171"/>
        <v>42561.957638888889</v>
      </c>
      <c r="K3704">
        <v>1464958484</v>
      </c>
      <c r="L3704" s="15">
        <f t="shared" si="17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173"/>
        <v>109.16666666666666</v>
      </c>
      <c r="S3704" t="s">
        <v>8333</v>
      </c>
      <c r="T3704" t="s">
        <v>8334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 t="shared" si="171"/>
        <v>42595.290972222225</v>
      </c>
      <c r="K3705">
        <v>1467720388</v>
      </c>
      <c r="L3705" s="15">
        <f t="shared" si="17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173"/>
        <v>123.42857142857142</v>
      </c>
      <c r="S3705" t="s">
        <v>8333</v>
      </c>
      <c r="T3705" t="s">
        <v>8334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 t="shared" si="171"/>
        <v>42521.689745370371</v>
      </c>
      <c r="K3706">
        <v>1459528394</v>
      </c>
      <c r="L3706" s="15">
        <f t="shared" si="17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173"/>
        <v>136.33666666666667</v>
      </c>
      <c r="S3706" t="s">
        <v>8333</v>
      </c>
      <c r="T3706" t="s">
        <v>8334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 t="shared" si="171"/>
        <v>41813.75</v>
      </c>
      <c r="K3707">
        <v>1401714114</v>
      </c>
      <c r="L3707" s="15">
        <f t="shared" si="17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173"/>
        <v>103.46657233816768</v>
      </c>
      <c r="S3707" t="s">
        <v>8333</v>
      </c>
      <c r="T3707" t="s">
        <v>8334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 t="shared" si="171"/>
        <v>41894.913761574076</v>
      </c>
      <c r="K3708">
        <v>1409262949</v>
      </c>
      <c r="L3708" s="15">
        <f t="shared" si="17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173"/>
        <v>121.33333333333334</v>
      </c>
      <c r="S3708" t="s">
        <v>8333</v>
      </c>
      <c r="T3708" t="s">
        <v>8334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 t="shared" si="171"/>
        <v>42573.226388888885</v>
      </c>
      <c r="K3709">
        <v>1467335378</v>
      </c>
      <c r="L3709" s="15">
        <f t="shared" si="17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173"/>
        <v>186</v>
      </c>
      <c r="S3709" t="s">
        <v>8333</v>
      </c>
      <c r="T3709" t="s">
        <v>8334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 t="shared" si="171"/>
        <v>41824.142199074071</v>
      </c>
      <c r="K3710">
        <v>1403234686</v>
      </c>
      <c r="L3710" s="15">
        <f t="shared" si="17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173"/>
        <v>300</v>
      </c>
      <c r="S3710" t="s">
        <v>8333</v>
      </c>
      <c r="T3710" t="s">
        <v>8334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 t="shared" si="171"/>
        <v>41815.707708333335</v>
      </c>
      <c r="K3711">
        <v>1401123546</v>
      </c>
      <c r="L3711" s="15">
        <f t="shared" si="17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173"/>
        <v>108.25</v>
      </c>
      <c r="S3711" t="s">
        <v>8333</v>
      </c>
      <c r="T3711" t="s">
        <v>8334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 t="shared" si="171"/>
        <v>42097.576249999998</v>
      </c>
      <c r="K3712">
        <v>1425908988</v>
      </c>
      <c r="L3712" s="15">
        <f t="shared" si="17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173"/>
        <v>141.15384615384616</v>
      </c>
      <c r="S3712" t="s">
        <v>8333</v>
      </c>
      <c r="T3712" t="s">
        <v>8334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 t="shared" si="171"/>
        <v>41805.666666666664</v>
      </c>
      <c r="K3713">
        <v>1400606573</v>
      </c>
      <c r="L3713" s="15">
        <f t="shared" si="17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173"/>
        <v>113.99999999999999</v>
      </c>
      <c r="S3713" t="s">
        <v>8333</v>
      </c>
      <c r="T3713" t="s">
        <v>8334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 t="shared" si="171"/>
        <v>42155.290972222225</v>
      </c>
      <c r="K3714">
        <v>1431230867</v>
      </c>
      <c r="L3714" s="15">
        <f t="shared" si="17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173"/>
        <v>153.73333333333335</v>
      </c>
      <c r="S3714" t="s">
        <v>8333</v>
      </c>
      <c r="T3714" t="s">
        <v>8334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 t="shared" ref="J3715:J3778" si="174">(((I3715/60)/60)/24)+DATE(1970,1,1)</f>
        <v>42525.738032407404</v>
      </c>
      <c r="K3715">
        <v>1463334166</v>
      </c>
      <c r="L3715" s="15">
        <f t="shared" ref="L3715:L3778" si="17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si="173"/>
        <v>101.49999999999999</v>
      </c>
      <c r="S3715" t="s">
        <v>8333</v>
      </c>
      <c r="T3715" t="s">
        <v>8334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 t="shared" si="174"/>
        <v>42150.165972222225</v>
      </c>
      <c r="K3716">
        <v>1429881667</v>
      </c>
      <c r="L3716" s="15">
        <f t="shared" si="17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ref="Q3716:Q3779" si="176">(E3716/D3716)*100</f>
        <v>102.35000000000001</v>
      </c>
      <c r="S3716" t="s">
        <v>8333</v>
      </c>
      <c r="T3716" t="s">
        <v>8334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 t="shared" si="174"/>
        <v>42094.536111111112</v>
      </c>
      <c r="K3717">
        <v>1422834819</v>
      </c>
      <c r="L3717" s="15">
        <f t="shared" si="17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176"/>
        <v>102.57142857142858</v>
      </c>
      <c r="S3717" t="s">
        <v>8333</v>
      </c>
      <c r="T3717" t="s">
        <v>8334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 t="shared" si="174"/>
        <v>42390.887835648144</v>
      </c>
      <c r="K3718">
        <v>1450819109</v>
      </c>
      <c r="L3718" s="15">
        <f t="shared" si="17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176"/>
        <v>155.75</v>
      </c>
      <c r="S3718" t="s">
        <v>8333</v>
      </c>
      <c r="T3718" t="s">
        <v>8334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 t="shared" si="174"/>
        <v>42133.866307870368</v>
      </c>
      <c r="K3719">
        <v>1428526049</v>
      </c>
      <c r="L3719" s="15">
        <f t="shared" si="17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176"/>
        <v>100.75</v>
      </c>
      <c r="S3719" t="s">
        <v>8333</v>
      </c>
      <c r="T3719" t="s">
        <v>8334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 t="shared" si="174"/>
        <v>42062.716145833328</v>
      </c>
      <c r="K3720">
        <v>1422465075</v>
      </c>
      <c r="L3720" s="15">
        <f t="shared" si="17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176"/>
        <v>239.4</v>
      </c>
      <c r="S3720" t="s">
        <v>8333</v>
      </c>
      <c r="T3720" t="s">
        <v>8334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 t="shared" si="174"/>
        <v>42177.729930555557</v>
      </c>
      <c r="K3721">
        <v>1432402266</v>
      </c>
      <c r="L3721" s="15">
        <f t="shared" si="17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176"/>
        <v>210</v>
      </c>
      <c r="S3721" t="s">
        <v>8333</v>
      </c>
      <c r="T3721" t="s">
        <v>8334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 t="shared" si="174"/>
        <v>42187.993125000001</v>
      </c>
      <c r="K3722">
        <v>1433980206</v>
      </c>
      <c r="L3722" s="15">
        <f t="shared" si="17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176"/>
        <v>104.51515151515152</v>
      </c>
      <c r="S3722" t="s">
        <v>8333</v>
      </c>
      <c r="T3722" t="s">
        <v>8334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 t="shared" si="174"/>
        <v>41948.977824074071</v>
      </c>
      <c r="K3723">
        <v>1413412084</v>
      </c>
      <c r="L3723" s="15">
        <f t="shared" si="17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176"/>
        <v>100.8</v>
      </c>
      <c r="S3723" t="s">
        <v>8333</v>
      </c>
      <c r="T3723" t="s">
        <v>8334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 t="shared" si="174"/>
        <v>42411.957638888889</v>
      </c>
      <c r="K3724">
        <v>1452614847</v>
      </c>
      <c r="L3724" s="15">
        <f t="shared" si="17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176"/>
        <v>111.20000000000002</v>
      </c>
      <c r="S3724" t="s">
        <v>8333</v>
      </c>
      <c r="T3724" t="s">
        <v>8334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 t="shared" si="174"/>
        <v>41973.794699074075</v>
      </c>
      <c r="K3725">
        <v>1414778662</v>
      </c>
      <c r="L3725" s="15">
        <f t="shared" si="17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176"/>
        <v>102.04444444444445</v>
      </c>
      <c r="S3725" t="s">
        <v>8333</v>
      </c>
      <c r="T3725" t="s">
        <v>8334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 t="shared" si="174"/>
        <v>42494.958333333328</v>
      </c>
      <c r="K3726">
        <v>1459856860</v>
      </c>
      <c r="L3726" s="15">
        <f t="shared" si="17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176"/>
        <v>102.54767441860466</v>
      </c>
      <c r="S3726" t="s">
        <v>8333</v>
      </c>
      <c r="T3726" t="s">
        <v>8334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 t="shared" si="174"/>
        <v>42418.895833333328</v>
      </c>
      <c r="K3727">
        <v>1454366467</v>
      </c>
      <c r="L3727" s="15">
        <f t="shared" si="17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176"/>
        <v>127</v>
      </c>
      <c r="S3727" t="s">
        <v>8333</v>
      </c>
      <c r="T3727" t="s">
        <v>8334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 t="shared" si="174"/>
        <v>42489.875</v>
      </c>
      <c r="K3728">
        <v>1459567371</v>
      </c>
      <c r="L3728" s="15">
        <f t="shared" si="17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176"/>
        <v>338.70588235294122</v>
      </c>
      <c r="S3728" t="s">
        <v>8333</v>
      </c>
      <c r="T3728" t="s">
        <v>8334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 t="shared" si="174"/>
        <v>42663.204861111109</v>
      </c>
      <c r="K3729">
        <v>1474273294</v>
      </c>
      <c r="L3729" s="15">
        <f t="shared" si="17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176"/>
        <v>100.75</v>
      </c>
      <c r="S3729" t="s">
        <v>8333</v>
      </c>
      <c r="T3729" t="s">
        <v>8334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 t="shared" si="174"/>
        <v>42235.171018518522</v>
      </c>
      <c r="K3730">
        <v>1437365176</v>
      </c>
      <c r="L3730" s="15">
        <f t="shared" si="17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176"/>
        <v>9.31</v>
      </c>
      <c r="S3730" t="s">
        <v>8333</v>
      </c>
      <c r="T3730" t="s">
        <v>8334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 t="shared" si="174"/>
        <v>42086.16333333333</v>
      </c>
      <c r="K3731">
        <v>1423198512</v>
      </c>
      <c r="L3731" s="15">
        <f t="shared" si="17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176"/>
        <v>7.24</v>
      </c>
      <c r="S3731" t="s">
        <v>8333</v>
      </c>
      <c r="T3731" t="s">
        <v>8334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 t="shared" si="174"/>
        <v>42233.677766203706</v>
      </c>
      <c r="K3732">
        <v>1437236159</v>
      </c>
      <c r="L3732" s="15">
        <f t="shared" si="17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176"/>
        <v>10</v>
      </c>
      <c r="S3732" t="s">
        <v>8333</v>
      </c>
      <c r="T3732" t="s">
        <v>8334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 t="shared" si="174"/>
        <v>42014.140972222223</v>
      </c>
      <c r="K3733">
        <v>1418234646</v>
      </c>
      <c r="L3733" s="15">
        <f t="shared" si="17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176"/>
        <v>11.272727272727273</v>
      </c>
      <c r="S3733" t="s">
        <v>8333</v>
      </c>
      <c r="T3733" t="s">
        <v>8334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 t="shared" si="174"/>
        <v>42028.5</v>
      </c>
      <c r="K3734">
        <v>1416932133</v>
      </c>
      <c r="L3734" s="15">
        <f t="shared" si="17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176"/>
        <v>15.411764705882353</v>
      </c>
      <c r="S3734" t="s">
        <v>8333</v>
      </c>
      <c r="T3734" t="s">
        <v>8334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 t="shared" si="174"/>
        <v>42112.9375</v>
      </c>
      <c r="K3735">
        <v>1428539708</v>
      </c>
      <c r="L3735" s="15">
        <f t="shared" si="17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176"/>
        <v>0</v>
      </c>
      <c r="S3735" t="s">
        <v>8333</v>
      </c>
      <c r="T3735" t="s">
        <v>8334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 t="shared" si="174"/>
        <v>42149.901574074072</v>
      </c>
      <c r="K3736">
        <v>1427405896</v>
      </c>
      <c r="L3736" s="15">
        <f t="shared" si="17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176"/>
        <v>28.466666666666669</v>
      </c>
      <c r="S3736" t="s">
        <v>8333</v>
      </c>
      <c r="T3736" t="s">
        <v>8334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 t="shared" si="174"/>
        <v>42152.693159722221</v>
      </c>
      <c r="K3737">
        <v>1430239089</v>
      </c>
      <c r="L3737" s="15">
        <f t="shared" si="17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176"/>
        <v>13.333333333333334</v>
      </c>
      <c r="S3737" t="s">
        <v>8333</v>
      </c>
      <c r="T3737" t="s">
        <v>8334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 t="shared" si="174"/>
        <v>42086.75</v>
      </c>
      <c r="K3738">
        <v>1423847093</v>
      </c>
      <c r="L3738" s="15">
        <f t="shared" si="17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176"/>
        <v>0.66666666666666674</v>
      </c>
      <c r="S3738" t="s">
        <v>8333</v>
      </c>
      <c r="T3738" t="s">
        <v>8334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 t="shared" si="174"/>
        <v>42320.290972222225</v>
      </c>
      <c r="K3739">
        <v>1445358903</v>
      </c>
      <c r="L3739" s="15">
        <f t="shared" si="17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176"/>
        <v>21.428571428571427</v>
      </c>
      <c r="S3739" t="s">
        <v>8333</v>
      </c>
      <c r="T3739" t="s">
        <v>8334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 t="shared" si="174"/>
        <v>41835.916666666664</v>
      </c>
      <c r="K3740">
        <v>1403562705</v>
      </c>
      <c r="L3740" s="15">
        <f t="shared" si="17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176"/>
        <v>18</v>
      </c>
      <c r="S3740" t="s">
        <v>8333</v>
      </c>
      <c r="T3740" t="s">
        <v>8334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 t="shared" si="174"/>
        <v>42568.449861111112</v>
      </c>
      <c r="K3741">
        <v>1467024468</v>
      </c>
      <c r="L3741" s="15">
        <f t="shared" si="17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176"/>
        <v>20.125</v>
      </c>
      <c r="S3741" t="s">
        <v>8333</v>
      </c>
      <c r="T3741" t="s">
        <v>8334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 t="shared" si="174"/>
        <v>41863.079143518517</v>
      </c>
      <c r="K3742">
        <v>1405217355</v>
      </c>
      <c r="L3742" s="15">
        <f t="shared" si="17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176"/>
        <v>17.899999999999999</v>
      </c>
      <c r="S3742" t="s">
        <v>8333</v>
      </c>
      <c r="T3742" t="s">
        <v>8334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 t="shared" si="174"/>
        <v>42355.920717592591</v>
      </c>
      <c r="K3743">
        <v>1447797950</v>
      </c>
      <c r="L3743" s="15">
        <f t="shared" si="17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176"/>
        <v>0</v>
      </c>
      <c r="S3743" t="s">
        <v>8333</v>
      </c>
      <c r="T3743" t="s">
        <v>8334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 t="shared" si="174"/>
        <v>41888.214629629627</v>
      </c>
      <c r="K3744">
        <v>1407388144</v>
      </c>
      <c r="L3744" s="15">
        <f t="shared" si="17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176"/>
        <v>2</v>
      </c>
      <c r="S3744" t="s">
        <v>8333</v>
      </c>
      <c r="T3744" t="s">
        <v>8334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 t="shared" si="174"/>
        <v>41823.710231481484</v>
      </c>
      <c r="K3745">
        <v>1401814964</v>
      </c>
      <c r="L3745" s="15">
        <f t="shared" si="17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176"/>
        <v>0</v>
      </c>
      <c r="S3745" t="s">
        <v>8333</v>
      </c>
      <c r="T3745" t="s">
        <v>8334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 t="shared" si="174"/>
        <v>41825.165972222225</v>
      </c>
      <c r="K3746">
        <v>1401823952</v>
      </c>
      <c r="L3746" s="15">
        <f t="shared" si="17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176"/>
        <v>0</v>
      </c>
      <c r="S3746" t="s">
        <v>8333</v>
      </c>
      <c r="T3746" t="s">
        <v>8334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 t="shared" si="174"/>
        <v>41861.697939814818</v>
      </c>
      <c r="K3747">
        <v>1405097102</v>
      </c>
      <c r="L3747" s="15">
        <f t="shared" si="17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176"/>
        <v>10</v>
      </c>
      <c r="S3747" t="s">
        <v>8333</v>
      </c>
      <c r="T3747" t="s">
        <v>8334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 t="shared" si="174"/>
        <v>42651.389340277776</v>
      </c>
      <c r="K3748">
        <v>1473326439</v>
      </c>
      <c r="L3748" s="15">
        <f t="shared" si="17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176"/>
        <v>2.3764705882352941</v>
      </c>
      <c r="S3748" t="s">
        <v>8333</v>
      </c>
      <c r="T3748" t="s">
        <v>8334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 t="shared" si="174"/>
        <v>42190.957638888889</v>
      </c>
      <c r="K3749">
        <v>1433833896</v>
      </c>
      <c r="L3749" s="15">
        <f t="shared" si="17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176"/>
        <v>1</v>
      </c>
      <c r="S3749" t="s">
        <v>8333</v>
      </c>
      <c r="T3749" t="s">
        <v>8334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 t="shared" si="174"/>
        <v>42416.249305555553</v>
      </c>
      <c r="K3750">
        <v>1453827436</v>
      </c>
      <c r="L3750" s="15">
        <f t="shared" si="17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176"/>
        <v>103.52</v>
      </c>
      <c r="S3750" t="s">
        <v>8333</v>
      </c>
      <c r="T3750" t="s">
        <v>8362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 t="shared" si="174"/>
        <v>42489.165972222225</v>
      </c>
      <c r="K3751">
        <v>1459220588</v>
      </c>
      <c r="L3751" s="15">
        <f t="shared" si="17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176"/>
        <v>105</v>
      </c>
      <c r="S3751" t="s">
        <v>8333</v>
      </c>
      <c r="T3751" t="s">
        <v>8362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 t="shared" si="174"/>
        <v>42045.332638888889</v>
      </c>
      <c r="K3752">
        <v>1421105608</v>
      </c>
      <c r="L3752" s="15">
        <f t="shared" si="17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176"/>
        <v>100.44999999999999</v>
      </c>
      <c r="S3752" t="s">
        <v>8333</v>
      </c>
      <c r="T3752" t="s">
        <v>8362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 t="shared" si="174"/>
        <v>42462.993900462956</v>
      </c>
      <c r="K3753">
        <v>1454460673</v>
      </c>
      <c r="L3753" s="15">
        <f t="shared" si="17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176"/>
        <v>132.6</v>
      </c>
      <c r="S3753" t="s">
        <v>8333</v>
      </c>
      <c r="T3753" t="s">
        <v>8362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 t="shared" si="174"/>
        <v>42659.875</v>
      </c>
      <c r="K3754">
        <v>1473189335</v>
      </c>
      <c r="L3754" s="15">
        <f t="shared" si="17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176"/>
        <v>112.99999999999999</v>
      </c>
      <c r="S3754" t="s">
        <v>8333</v>
      </c>
      <c r="T3754" t="s">
        <v>8362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 t="shared" si="174"/>
        <v>42158</v>
      </c>
      <c r="K3755">
        <v>1430768800</v>
      </c>
      <c r="L3755" s="15">
        <f t="shared" si="17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176"/>
        <v>103.34</v>
      </c>
      <c r="S3755" t="s">
        <v>8333</v>
      </c>
      <c r="T3755" t="s">
        <v>8362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 t="shared" si="174"/>
        <v>41846.207638888889</v>
      </c>
      <c r="K3756">
        <v>1403125737</v>
      </c>
      <c r="L3756" s="15">
        <f t="shared" si="17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176"/>
        <v>120</v>
      </c>
      <c r="S3756" t="s">
        <v>8333</v>
      </c>
      <c r="T3756" t="s">
        <v>8362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 t="shared" si="174"/>
        <v>42475.866979166662</v>
      </c>
      <c r="K3757">
        <v>1458161307</v>
      </c>
      <c r="L3757" s="15">
        <f t="shared" si="17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176"/>
        <v>129.63636363636363</v>
      </c>
      <c r="S3757" t="s">
        <v>8333</v>
      </c>
      <c r="T3757" t="s">
        <v>8362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 t="shared" si="174"/>
        <v>41801.814791666664</v>
      </c>
      <c r="K3758">
        <v>1399923198</v>
      </c>
      <c r="L3758" s="15">
        <f t="shared" si="17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176"/>
        <v>101.11111111111111</v>
      </c>
      <c r="S3758" t="s">
        <v>8333</v>
      </c>
      <c r="T3758" t="s">
        <v>8362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 t="shared" si="174"/>
        <v>41974.850868055553</v>
      </c>
      <c r="K3759">
        <v>1415737515</v>
      </c>
      <c r="L3759" s="15">
        <f t="shared" si="17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176"/>
        <v>108.51428571428572</v>
      </c>
      <c r="S3759" t="s">
        <v>8333</v>
      </c>
      <c r="T3759" t="s">
        <v>8362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 t="shared" si="174"/>
        <v>41778.208333333336</v>
      </c>
      <c r="K3760">
        <v>1397819938</v>
      </c>
      <c r="L3760" s="15">
        <f t="shared" si="17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176"/>
        <v>102.33333333333334</v>
      </c>
      <c r="S3760" t="s">
        <v>8333</v>
      </c>
      <c r="T3760" t="s">
        <v>8362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 t="shared" si="174"/>
        <v>42242.108252314814</v>
      </c>
      <c r="K3761">
        <v>1435372553</v>
      </c>
      <c r="L3761" s="15">
        <f t="shared" si="17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176"/>
        <v>110.24425000000002</v>
      </c>
      <c r="S3761" t="s">
        <v>8333</v>
      </c>
      <c r="T3761" t="s">
        <v>8362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 t="shared" si="174"/>
        <v>41764.525300925925</v>
      </c>
      <c r="K3762">
        <v>1397133386</v>
      </c>
      <c r="L3762" s="15">
        <f t="shared" si="17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176"/>
        <v>101.0154</v>
      </c>
      <c r="S3762" t="s">
        <v>8333</v>
      </c>
      <c r="T3762" t="s">
        <v>8362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 t="shared" si="174"/>
        <v>42226.958333333328</v>
      </c>
      <c r="K3763">
        <v>1434625937</v>
      </c>
      <c r="L3763" s="15">
        <f t="shared" si="17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176"/>
        <v>100</v>
      </c>
      <c r="S3763" t="s">
        <v>8333</v>
      </c>
      <c r="T3763" t="s">
        <v>8362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 t="shared" si="174"/>
        <v>42218.813530092593</v>
      </c>
      <c r="K3764">
        <v>1436383889</v>
      </c>
      <c r="L3764" s="15">
        <f t="shared" si="17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176"/>
        <v>106.24</v>
      </c>
      <c r="S3764" t="s">
        <v>8333</v>
      </c>
      <c r="T3764" t="s">
        <v>8362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 t="shared" si="174"/>
        <v>42095.708634259259</v>
      </c>
      <c r="K3765">
        <v>1425319226</v>
      </c>
      <c r="L3765" s="15">
        <f t="shared" si="17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176"/>
        <v>100</v>
      </c>
      <c r="S3765" t="s">
        <v>8333</v>
      </c>
      <c r="T3765" t="s">
        <v>8362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 t="shared" si="174"/>
        <v>42519.024999999994</v>
      </c>
      <c r="K3766">
        <v>1462824832</v>
      </c>
      <c r="L3766" s="15">
        <f t="shared" si="17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176"/>
        <v>100</v>
      </c>
      <c r="S3766" t="s">
        <v>8333</v>
      </c>
      <c r="T3766" t="s">
        <v>8362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 t="shared" si="174"/>
        <v>41850.776412037041</v>
      </c>
      <c r="K3767">
        <v>1404153482</v>
      </c>
      <c r="L3767" s="15">
        <f t="shared" si="17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176"/>
        <v>113.45714285714286</v>
      </c>
      <c r="S3767" t="s">
        <v>8333</v>
      </c>
      <c r="T3767" t="s">
        <v>8362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 t="shared" si="174"/>
        <v>41823.167187500003</v>
      </c>
      <c r="K3768">
        <v>1401336045</v>
      </c>
      <c r="L3768" s="15">
        <f t="shared" si="17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176"/>
        <v>102.65010000000001</v>
      </c>
      <c r="S3768" t="s">
        <v>8333</v>
      </c>
      <c r="T3768" t="s">
        <v>8362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 t="shared" si="174"/>
        <v>42064.207638888889</v>
      </c>
      <c r="K3769">
        <v>1423960097</v>
      </c>
      <c r="L3769" s="15">
        <f t="shared" si="17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176"/>
        <v>116.75</v>
      </c>
      <c r="S3769" t="s">
        <v>8333</v>
      </c>
      <c r="T3769" t="s">
        <v>8362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 t="shared" si="174"/>
        <v>41802.727893518517</v>
      </c>
      <c r="K3770">
        <v>1400002090</v>
      </c>
      <c r="L3770" s="15">
        <f t="shared" si="17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176"/>
        <v>107.65274999999998</v>
      </c>
      <c r="S3770" t="s">
        <v>8333</v>
      </c>
      <c r="T3770" t="s">
        <v>8362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 t="shared" si="174"/>
        <v>42475.598136574074</v>
      </c>
      <c r="K3771">
        <v>1458138079</v>
      </c>
      <c r="L3771" s="15">
        <f t="shared" si="17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176"/>
        <v>100</v>
      </c>
      <c r="S3771" t="s">
        <v>8333</v>
      </c>
      <c r="T3771" t="s">
        <v>8362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 t="shared" si="174"/>
        <v>42168.930671296301</v>
      </c>
      <c r="K3772">
        <v>1431642010</v>
      </c>
      <c r="L3772" s="15">
        <f t="shared" si="17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176"/>
        <v>100</v>
      </c>
      <c r="S3772" t="s">
        <v>8333</v>
      </c>
      <c r="T3772" t="s">
        <v>8362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 t="shared" si="174"/>
        <v>42508</v>
      </c>
      <c r="K3773">
        <v>1462307652</v>
      </c>
      <c r="L3773" s="15">
        <f t="shared" si="17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176"/>
        <v>146</v>
      </c>
      <c r="S3773" t="s">
        <v>8333</v>
      </c>
      <c r="T3773" t="s">
        <v>8362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 t="shared" si="174"/>
        <v>42703.25</v>
      </c>
      <c r="K3774">
        <v>1478616506</v>
      </c>
      <c r="L3774" s="15">
        <f t="shared" si="17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176"/>
        <v>110.2</v>
      </c>
      <c r="S3774" t="s">
        <v>8333</v>
      </c>
      <c r="T3774" t="s">
        <v>8362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 t="shared" si="174"/>
        <v>42689.088888888888</v>
      </c>
      <c r="K3775">
        <v>1476317247</v>
      </c>
      <c r="L3775" s="15">
        <f t="shared" si="17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176"/>
        <v>108.2</v>
      </c>
      <c r="S3775" t="s">
        <v>8333</v>
      </c>
      <c r="T3775" t="s">
        <v>8362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 t="shared" si="174"/>
        <v>42103.792303240742</v>
      </c>
      <c r="K3776">
        <v>1427223655</v>
      </c>
      <c r="L3776" s="15">
        <f t="shared" si="17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176"/>
        <v>100</v>
      </c>
      <c r="S3776" t="s">
        <v>8333</v>
      </c>
      <c r="T3776" t="s">
        <v>8362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 t="shared" si="174"/>
        <v>42103.166666666672</v>
      </c>
      <c r="K3777">
        <v>1426199843</v>
      </c>
      <c r="L3777" s="15">
        <f t="shared" si="17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176"/>
        <v>100.25</v>
      </c>
      <c r="S3777" t="s">
        <v>8333</v>
      </c>
      <c r="T3777" t="s">
        <v>8362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 t="shared" si="174"/>
        <v>41852.041666666664</v>
      </c>
      <c r="K3778">
        <v>1403599778</v>
      </c>
      <c r="L3778" s="15">
        <f t="shared" si="17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176"/>
        <v>106.71250000000001</v>
      </c>
      <c r="S3778" t="s">
        <v>8333</v>
      </c>
      <c r="T3778" t="s">
        <v>8362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 t="shared" ref="J3779:J3842" si="177">(((I3779/60)/60)/24)+DATE(1970,1,1)</f>
        <v>41909.166666666664</v>
      </c>
      <c r="K3779">
        <v>1409884821</v>
      </c>
      <c r="L3779" s="15">
        <f t="shared" ref="L3779:L3842" si="17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si="176"/>
        <v>143.19999999999999</v>
      </c>
      <c r="S3779" t="s">
        <v>8333</v>
      </c>
      <c r="T3779" t="s">
        <v>8362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 t="shared" si="177"/>
        <v>42049.819212962961</v>
      </c>
      <c r="K3780">
        <v>1418758780</v>
      </c>
      <c r="L3780" s="15">
        <f t="shared" si="17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ref="Q3780:Q3843" si="179">(E3780/D3780)*100</f>
        <v>105.04166666666667</v>
      </c>
      <c r="S3780" t="s">
        <v>8333</v>
      </c>
      <c r="T3780" t="s">
        <v>8362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 t="shared" si="177"/>
        <v>42455.693750000006</v>
      </c>
      <c r="K3781">
        <v>1456421940</v>
      </c>
      <c r="L3781" s="15">
        <f t="shared" si="17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179"/>
        <v>103.98</v>
      </c>
      <c r="S3781" t="s">
        <v>8333</v>
      </c>
      <c r="T3781" t="s">
        <v>8362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 t="shared" si="177"/>
        <v>42198.837499999994</v>
      </c>
      <c r="K3782">
        <v>1433999785</v>
      </c>
      <c r="L3782" s="15">
        <f t="shared" si="17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179"/>
        <v>120</v>
      </c>
      <c r="S3782" t="s">
        <v>8333</v>
      </c>
      <c r="T3782" t="s">
        <v>8362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 t="shared" si="177"/>
        <v>41890.882928240739</v>
      </c>
      <c r="K3783">
        <v>1408050685</v>
      </c>
      <c r="L3783" s="15">
        <f t="shared" si="17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179"/>
        <v>109.66666666666667</v>
      </c>
      <c r="S3783" t="s">
        <v>8333</v>
      </c>
      <c r="T3783" t="s">
        <v>8362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 t="shared" si="177"/>
        <v>42575.958333333328</v>
      </c>
      <c r="K3784">
        <v>1466887297</v>
      </c>
      <c r="L3784" s="15">
        <f t="shared" si="17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179"/>
        <v>101.75</v>
      </c>
      <c r="S3784" t="s">
        <v>8333</v>
      </c>
      <c r="T3784" t="s">
        <v>8362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 t="shared" si="177"/>
        <v>42444.666666666672</v>
      </c>
      <c r="K3785">
        <v>1455938520</v>
      </c>
      <c r="L3785" s="15">
        <f t="shared" si="17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179"/>
        <v>128.91666666666666</v>
      </c>
      <c r="S3785" t="s">
        <v>8333</v>
      </c>
      <c r="T3785" t="s">
        <v>8362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 t="shared" si="177"/>
        <v>42561.980694444443</v>
      </c>
      <c r="K3786">
        <v>1465601532</v>
      </c>
      <c r="L3786" s="15">
        <f t="shared" si="17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179"/>
        <v>114.99999999999999</v>
      </c>
      <c r="S3786" t="s">
        <v>8333</v>
      </c>
      <c r="T3786" t="s">
        <v>8362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 t="shared" si="177"/>
        <v>42584.418749999997</v>
      </c>
      <c r="K3787">
        <v>1467040769</v>
      </c>
      <c r="L3787" s="15">
        <f t="shared" si="17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179"/>
        <v>150.75</v>
      </c>
      <c r="S3787" t="s">
        <v>8333</v>
      </c>
      <c r="T3787" t="s">
        <v>8362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 t="shared" si="177"/>
        <v>42517.037905092591</v>
      </c>
      <c r="K3788">
        <v>1461718475</v>
      </c>
      <c r="L3788" s="15">
        <f t="shared" si="17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179"/>
        <v>110.96666666666665</v>
      </c>
      <c r="S3788" t="s">
        <v>8333</v>
      </c>
      <c r="T3788" t="s">
        <v>8362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 t="shared" si="177"/>
        <v>42196.165972222225</v>
      </c>
      <c r="K3789">
        <v>1434113406</v>
      </c>
      <c r="L3789" s="15">
        <f t="shared" si="17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179"/>
        <v>100.28571428571429</v>
      </c>
      <c r="S3789" t="s">
        <v>8333</v>
      </c>
      <c r="T3789" t="s">
        <v>8362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 t="shared" si="177"/>
        <v>42361.679166666669</v>
      </c>
      <c r="K3790">
        <v>1448469719</v>
      </c>
      <c r="L3790" s="15">
        <f t="shared" si="17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179"/>
        <v>0.66666666666666674</v>
      </c>
      <c r="S3790" t="s">
        <v>8333</v>
      </c>
      <c r="T3790" t="s">
        <v>8362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 t="shared" si="177"/>
        <v>42170.798819444448</v>
      </c>
      <c r="K3791">
        <v>1431630618</v>
      </c>
      <c r="L3791" s="15">
        <f t="shared" si="17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179"/>
        <v>3.267605633802817</v>
      </c>
      <c r="S3791" t="s">
        <v>8333</v>
      </c>
      <c r="T3791" t="s">
        <v>8362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 t="shared" si="177"/>
        <v>42696.708599537036</v>
      </c>
      <c r="K3792">
        <v>1477238423</v>
      </c>
      <c r="L3792" s="15">
        <f t="shared" si="17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179"/>
        <v>0</v>
      </c>
      <c r="S3792" t="s">
        <v>8333</v>
      </c>
      <c r="T3792" t="s">
        <v>8362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 t="shared" si="177"/>
        <v>41826.692037037035</v>
      </c>
      <c r="K3793">
        <v>1399480592</v>
      </c>
      <c r="L3793" s="15">
        <f t="shared" si="17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179"/>
        <v>0</v>
      </c>
      <c r="S3793" t="s">
        <v>8333</v>
      </c>
      <c r="T3793" t="s">
        <v>8362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 t="shared" si="177"/>
        <v>42200.447013888886</v>
      </c>
      <c r="K3794">
        <v>1434365022</v>
      </c>
      <c r="L3794" s="15">
        <f t="shared" si="17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179"/>
        <v>0.27999999999999997</v>
      </c>
      <c r="S3794" t="s">
        <v>8333</v>
      </c>
      <c r="T3794" t="s">
        <v>8362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 t="shared" si="177"/>
        <v>41989.938993055555</v>
      </c>
      <c r="K3795">
        <v>1416954729</v>
      </c>
      <c r="L3795" s="15">
        <f t="shared" si="17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179"/>
        <v>59.657142857142851</v>
      </c>
      <c r="S3795" t="s">
        <v>8333</v>
      </c>
      <c r="T3795" t="s">
        <v>8362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 t="shared" si="177"/>
        <v>42162.58048611111</v>
      </c>
      <c r="K3796">
        <v>1431093354</v>
      </c>
      <c r="L3796" s="15">
        <f t="shared" si="17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179"/>
        <v>1</v>
      </c>
      <c r="S3796" t="s">
        <v>8333</v>
      </c>
      <c r="T3796" t="s">
        <v>8362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 t="shared" si="177"/>
        <v>42244.9375</v>
      </c>
      <c r="K3797">
        <v>1437042490</v>
      </c>
      <c r="L3797" s="15">
        <f t="shared" si="17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179"/>
        <v>1.6666666666666667</v>
      </c>
      <c r="S3797" t="s">
        <v>8333</v>
      </c>
      <c r="T3797" t="s">
        <v>8362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 t="shared" si="177"/>
        <v>42749.029583333337</v>
      </c>
      <c r="K3798">
        <v>1479170556</v>
      </c>
      <c r="L3798" s="15">
        <f t="shared" si="17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179"/>
        <v>4.4444444444444444E-3</v>
      </c>
      <c r="S3798" t="s">
        <v>8333</v>
      </c>
      <c r="T3798" t="s">
        <v>8362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 t="shared" si="177"/>
        <v>42114.881539351853</v>
      </c>
      <c r="K3799">
        <v>1426972165</v>
      </c>
      <c r="L3799" s="15">
        <f t="shared" si="17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179"/>
        <v>89.666666666666657</v>
      </c>
      <c r="S3799" t="s">
        <v>8333</v>
      </c>
      <c r="T3799" t="s">
        <v>8362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 t="shared" si="177"/>
        <v>41861.722777777781</v>
      </c>
      <c r="K3800">
        <v>1405099248</v>
      </c>
      <c r="L3800" s="15">
        <f t="shared" si="17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179"/>
        <v>1.4642857142857144</v>
      </c>
      <c r="S3800" t="s">
        <v>8333</v>
      </c>
      <c r="T3800" t="s">
        <v>8362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 t="shared" si="177"/>
        <v>42440.93105324074</v>
      </c>
      <c r="K3801">
        <v>1455142843</v>
      </c>
      <c r="L3801" s="15">
        <f t="shared" si="17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179"/>
        <v>4.0199999999999996</v>
      </c>
      <c r="S3801" t="s">
        <v>8333</v>
      </c>
      <c r="T3801" t="s">
        <v>8362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 t="shared" si="177"/>
        <v>42015.207638888889</v>
      </c>
      <c r="K3802">
        <v>1418146883</v>
      </c>
      <c r="L3802" s="15">
        <f t="shared" si="17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179"/>
        <v>4.004545454545454</v>
      </c>
      <c r="S3802" t="s">
        <v>8333</v>
      </c>
      <c r="T3802" t="s">
        <v>8362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 t="shared" si="177"/>
        <v>42006.676111111112</v>
      </c>
      <c r="K3803">
        <v>1417536816</v>
      </c>
      <c r="L3803" s="15">
        <f t="shared" si="17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179"/>
        <v>8.52</v>
      </c>
      <c r="S3803" t="s">
        <v>8333</v>
      </c>
      <c r="T3803" t="s">
        <v>8362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 t="shared" si="177"/>
        <v>42299.126226851848</v>
      </c>
      <c r="K3804">
        <v>1442890906</v>
      </c>
      <c r="L3804" s="15">
        <f t="shared" si="17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179"/>
        <v>0</v>
      </c>
      <c r="S3804" t="s">
        <v>8333</v>
      </c>
      <c r="T3804" t="s">
        <v>8362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 t="shared" si="177"/>
        <v>42433.971851851849</v>
      </c>
      <c r="K3805">
        <v>1454541568</v>
      </c>
      <c r="L3805" s="15">
        <f t="shared" si="17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179"/>
        <v>19.650000000000002</v>
      </c>
      <c r="S3805" t="s">
        <v>8333</v>
      </c>
      <c r="T3805" t="s">
        <v>8362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 t="shared" si="177"/>
        <v>42582.291666666672</v>
      </c>
      <c r="K3806">
        <v>1465172024</v>
      </c>
      <c r="L3806" s="15">
        <f t="shared" si="17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179"/>
        <v>0</v>
      </c>
      <c r="S3806" t="s">
        <v>8333</v>
      </c>
      <c r="T3806" t="s">
        <v>8362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 t="shared" si="177"/>
        <v>41909.887037037035</v>
      </c>
      <c r="K3807">
        <v>1406668640</v>
      </c>
      <c r="L3807" s="15">
        <f t="shared" si="17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179"/>
        <v>2E-3</v>
      </c>
      <c r="S3807" t="s">
        <v>8333</v>
      </c>
      <c r="T3807" t="s">
        <v>8362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 t="shared" si="177"/>
        <v>41819.259039351848</v>
      </c>
      <c r="K3808">
        <v>1402294381</v>
      </c>
      <c r="L3808" s="15">
        <f t="shared" si="17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179"/>
        <v>6.6666666666666666E-2</v>
      </c>
      <c r="S3808" t="s">
        <v>8333</v>
      </c>
      <c r="T3808" t="s">
        <v>8362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 t="shared" si="177"/>
        <v>42097.909016203703</v>
      </c>
      <c r="K3809">
        <v>1427492939</v>
      </c>
      <c r="L3809" s="15">
        <f t="shared" si="17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179"/>
        <v>30.333333333333336</v>
      </c>
      <c r="S3809" t="s">
        <v>8333</v>
      </c>
      <c r="T3809" t="s">
        <v>8362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 t="shared" si="177"/>
        <v>42119.412256944444</v>
      </c>
      <c r="K3810">
        <v>1424775219</v>
      </c>
      <c r="L3810" s="15">
        <f t="shared" si="17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179"/>
        <v>100</v>
      </c>
      <c r="S3810" t="s">
        <v>8333</v>
      </c>
      <c r="T3810" t="s">
        <v>8334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 t="shared" si="177"/>
        <v>41850.958333333336</v>
      </c>
      <c r="K3811">
        <v>1402403907</v>
      </c>
      <c r="L3811" s="15">
        <f t="shared" si="17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179"/>
        <v>101.25</v>
      </c>
      <c r="S3811" t="s">
        <v>8333</v>
      </c>
      <c r="T3811" t="s">
        <v>8334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 t="shared" si="177"/>
        <v>42084.807384259257</v>
      </c>
      <c r="K3812">
        <v>1424377358</v>
      </c>
      <c r="L3812" s="15">
        <f t="shared" si="17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179"/>
        <v>121.73333333333333</v>
      </c>
      <c r="S3812" t="s">
        <v>8333</v>
      </c>
      <c r="T3812" t="s">
        <v>8334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 t="shared" si="177"/>
        <v>42521.458333333328</v>
      </c>
      <c r="K3813">
        <v>1461769373</v>
      </c>
      <c r="L3813" s="15">
        <f t="shared" si="17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179"/>
        <v>330</v>
      </c>
      <c r="S3813" t="s">
        <v>8333</v>
      </c>
      <c r="T3813" t="s">
        <v>8334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 t="shared" si="177"/>
        <v>42156.165972222225</v>
      </c>
      <c r="K3814">
        <v>1429120908</v>
      </c>
      <c r="L3814" s="15">
        <f t="shared" si="17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179"/>
        <v>109.55</v>
      </c>
      <c r="S3814" t="s">
        <v>8333</v>
      </c>
      <c r="T3814" t="s">
        <v>8334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 t="shared" si="177"/>
        <v>42535.904861111107</v>
      </c>
      <c r="K3815">
        <v>1462603021</v>
      </c>
      <c r="L3815" s="15">
        <f t="shared" si="17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179"/>
        <v>100.95190476190474</v>
      </c>
      <c r="S3815" t="s">
        <v>8333</v>
      </c>
      <c r="T3815" t="s">
        <v>8334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 t="shared" si="177"/>
        <v>42095.165972222225</v>
      </c>
      <c r="K3816">
        <v>1424727712</v>
      </c>
      <c r="L3816" s="15">
        <f t="shared" si="17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179"/>
        <v>140.13333333333333</v>
      </c>
      <c r="S3816" t="s">
        <v>8333</v>
      </c>
      <c r="T3816" t="s">
        <v>8334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 t="shared" si="177"/>
        <v>42236.958333333328</v>
      </c>
      <c r="K3817">
        <v>1437545657</v>
      </c>
      <c r="L3817" s="15">
        <f t="shared" si="17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179"/>
        <v>100.001</v>
      </c>
      <c r="S3817" t="s">
        <v>8333</v>
      </c>
      <c r="T3817" t="s">
        <v>8334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 t="shared" si="177"/>
        <v>41837.690081018518</v>
      </c>
      <c r="K3818">
        <v>1403022823</v>
      </c>
      <c r="L3818" s="15">
        <f t="shared" si="17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179"/>
        <v>119.238</v>
      </c>
      <c r="S3818" t="s">
        <v>8333</v>
      </c>
      <c r="T3818" t="s">
        <v>8334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 t="shared" si="177"/>
        <v>42301.165972222225</v>
      </c>
      <c r="K3819">
        <v>1444236216</v>
      </c>
      <c r="L3819" s="15">
        <f t="shared" si="17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179"/>
        <v>107.25</v>
      </c>
      <c r="S3819" t="s">
        <v>8333</v>
      </c>
      <c r="T3819" t="s">
        <v>8334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 t="shared" si="177"/>
        <v>42075.800717592589</v>
      </c>
      <c r="K3820">
        <v>1423599182</v>
      </c>
      <c r="L3820" s="15">
        <f t="shared" si="17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179"/>
        <v>227.99999999999997</v>
      </c>
      <c r="S3820" t="s">
        <v>8333</v>
      </c>
      <c r="T3820" t="s">
        <v>8334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 t="shared" si="177"/>
        <v>42202.876388888893</v>
      </c>
      <c r="K3821">
        <v>1435554104</v>
      </c>
      <c r="L3821" s="15">
        <f t="shared" si="17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179"/>
        <v>106.4</v>
      </c>
      <c r="S3821" t="s">
        <v>8333</v>
      </c>
      <c r="T3821" t="s">
        <v>8334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 t="shared" si="177"/>
        <v>42190.651817129634</v>
      </c>
      <c r="K3822">
        <v>1433518717</v>
      </c>
      <c r="L3822" s="15">
        <f t="shared" si="17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179"/>
        <v>143.33333333333334</v>
      </c>
      <c r="S3822" t="s">
        <v>8333</v>
      </c>
      <c r="T3822" t="s">
        <v>8334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 t="shared" si="177"/>
        <v>42373.180636574078</v>
      </c>
      <c r="K3823">
        <v>1449116407</v>
      </c>
      <c r="L3823" s="15">
        <f t="shared" si="17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179"/>
        <v>104.54285714285714</v>
      </c>
      <c r="S3823" t="s">
        <v>8333</v>
      </c>
      <c r="T3823" t="s">
        <v>8334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 t="shared" si="177"/>
        <v>42388.957638888889</v>
      </c>
      <c r="K3824">
        <v>1448136417</v>
      </c>
      <c r="L3824" s="15">
        <f t="shared" si="17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179"/>
        <v>110.02000000000001</v>
      </c>
      <c r="S3824" t="s">
        <v>8333</v>
      </c>
      <c r="T3824" t="s">
        <v>8334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 t="shared" si="177"/>
        <v>42205.165972222225</v>
      </c>
      <c r="K3825">
        <v>1434405044</v>
      </c>
      <c r="L3825" s="15">
        <f t="shared" si="17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179"/>
        <v>106</v>
      </c>
      <c r="S3825" t="s">
        <v>8333</v>
      </c>
      <c r="T3825" t="s">
        <v>8334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 t="shared" si="177"/>
        <v>42583.570138888885</v>
      </c>
      <c r="K3826">
        <v>1469026903</v>
      </c>
      <c r="L3826" s="15">
        <f t="shared" si="17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179"/>
        <v>108</v>
      </c>
      <c r="S3826" t="s">
        <v>8333</v>
      </c>
      <c r="T3826" t="s">
        <v>8334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 t="shared" si="177"/>
        <v>42172.069606481484</v>
      </c>
      <c r="K3827">
        <v>1432690814</v>
      </c>
      <c r="L3827" s="15">
        <f t="shared" si="17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179"/>
        <v>105.42</v>
      </c>
      <c r="S3827" t="s">
        <v>8333</v>
      </c>
      <c r="T3827" t="s">
        <v>8334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 t="shared" si="177"/>
        <v>42131.423541666663</v>
      </c>
      <c r="K3828">
        <v>1428401394</v>
      </c>
      <c r="L3828" s="15">
        <f t="shared" si="17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179"/>
        <v>119.16666666666667</v>
      </c>
      <c r="S3828" t="s">
        <v>8333</v>
      </c>
      <c r="T3828" t="s">
        <v>8334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 t="shared" si="177"/>
        <v>42090</v>
      </c>
      <c r="K3829">
        <v>1422656201</v>
      </c>
      <c r="L3829" s="15">
        <f t="shared" si="17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179"/>
        <v>152.66666666666666</v>
      </c>
      <c r="S3829" t="s">
        <v>8333</v>
      </c>
      <c r="T3829" t="s">
        <v>8334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 t="shared" si="177"/>
        <v>42004.569293981483</v>
      </c>
      <c r="K3830">
        <v>1414845587</v>
      </c>
      <c r="L3830" s="15">
        <f t="shared" si="17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179"/>
        <v>100</v>
      </c>
      <c r="S3830" t="s">
        <v>8333</v>
      </c>
      <c r="T3830" t="s">
        <v>8334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 t="shared" si="177"/>
        <v>42613.865405092598</v>
      </c>
      <c r="K3831">
        <v>1470948371</v>
      </c>
      <c r="L3831" s="15">
        <f t="shared" si="17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179"/>
        <v>100.2</v>
      </c>
      <c r="S3831" t="s">
        <v>8333</v>
      </c>
      <c r="T3831" t="s">
        <v>8334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 t="shared" si="177"/>
        <v>42517.740868055553</v>
      </c>
      <c r="K3832">
        <v>1463161611</v>
      </c>
      <c r="L3832" s="15">
        <f t="shared" si="17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179"/>
        <v>225</v>
      </c>
      <c r="S3832" t="s">
        <v>8333</v>
      </c>
      <c r="T3832" t="s">
        <v>8334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 t="shared" si="177"/>
        <v>41948.890567129631</v>
      </c>
      <c r="K3833">
        <v>1413404545</v>
      </c>
      <c r="L3833" s="15">
        <f t="shared" si="17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179"/>
        <v>106.02199999999999</v>
      </c>
      <c r="S3833" t="s">
        <v>8333</v>
      </c>
      <c r="T3833" t="s">
        <v>8334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 t="shared" si="177"/>
        <v>42420.114988425921</v>
      </c>
      <c r="K3834">
        <v>1452048335</v>
      </c>
      <c r="L3834" s="15">
        <f t="shared" si="17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179"/>
        <v>104.66666666666666</v>
      </c>
      <c r="S3834" t="s">
        <v>8333</v>
      </c>
      <c r="T3834" t="s">
        <v>8334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 t="shared" si="177"/>
        <v>41974.797916666663</v>
      </c>
      <c r="K3835">
        <v>1416516972</v>
      </c>
      <c r="L3835" s="15">
        <f t="shared" si="17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179"/>
        <v>116.66666666666667</v>
      </c>
      <c r="S3835" t="s">
        <v>8333</v>
      </c>
      <c r="T3835" t="s">
        <v>8334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 t="shared" si="177"/>
        <v>42173.445219907408</v>
      </c>
      <c r="K3836">
        <v>1432032067</v>
      </c>
      <c r="L3836" s="15">
        <f t="shared" si="17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179"/>
        <v>109.03333333333333</v>
      </c>
      <c r="S3836" t="s">
        <v>8333</v>
      </c>
      <c r="T3836" t="s">
        <v>8334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 t="shared" si="177"/>
        <v>42481.94222222222</v>
      </c>
      <c r="K3837">
        <v>1459463808</v>
      </c>
      <c r="L3837" s="15">
        <f t="shared" si="17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179"/>
        <v>160</v>
      </c>
      <c r="S3837" t="s">
        <v>8333</v>
      </c>
      <c r="T3837" t="s">
        <v>8334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 t="shared" si="177"/>
        <v>42585.172916666663</v>
      </c>
      <c r="K3838">
        <v>1467497652</v>
      </c>
      <c r="L3838" s="15">
        <f t="shared" si="17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179"/>
        <v>112.5</v>
      </c>
      <c r="S3838" t="s">
        <v>8333</v>
      </c>
      <c r="T3838" t="s">
        <v>8334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 t="shared" si="177"/>
        <v>42188.765717592592</v>
      </c>
      <c r="K3839">
        <v>1432837358</v>
      </c>
      <c r="L3839" s="15">
        <f t="shared" si="17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179"/>
        <v>102.1</v>
      </c>
      <c r="S3839" t="s">
        <v>8333</v>
      </c>
      <c r="T3839" t="s">
        <v>8334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 t="shared" si="177"/>
        <v>42146.710752314815</v>
      </c>
      <c r="K3840">
        <v>1429722209</v>
      </c>
      <c r="L3840" s="15">
        <f t="shared" si="17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179"/>
        <v>100.824</v>
      </c>
      <c r="S3840" t="s">
        <v>8333</v>
      </c>
      <c r="T3840" t="s">
        <v>8334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 t="shared" si="177"/>
        <v>42215.142638888887</v>
      </c>
      <c r="K3841">
        <v>1433042724</v>
      </c>
      <c r="L3841" s="15">
        <f t="shared" si="17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179"/>
        <v>101.25</v>
      </c>
      <c r="S3841" t="s">
        <v>8333</v>
      </c>
      <c r="T3841" t="s">
        <v>8334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 t="shared" si="177"/>
        <v>42457.660057870366</v>
      </c>
      <c r="K3842">
        <v>1457023829</v>
      </c>
      <c r="L3842" s="15">
        <f t="shared" si="17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179"/>
        <v>6500</v>
      </c>
      <c r="S3842" t="s">
        <v>8333</v>
      </c>
      <c r="T3842" t="s">
        <v>8334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 t="shared" ref="J3843:J3906" si="180">(((I3843/60)/60)/24)+DATE(1970,1,1)</f>
        <v>41840.785729166666</v>
      </c>
      <c r="K3843">
        <v>1400698287</v>
      </c>
      <c r="L3843" s="15">
        <f t="shared" ref="L3843:L3906" si="18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si="179"/>
        <v>8.7200000000000006</v>
      </c>
      <c r="S3843" t="s">
        <v>8333</v>
      </c>
      <c r="T3843" t="s">
        <v>8334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 t="shared" si="180"/>
        <v>41770.493657407409</v>
      </c>
      <c r="K3844">
        <v>1397217052</v>
      </c>
      <c r="L3844" s="15">
        <f t="shared" si="18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ref="Q3844:Q3907" si="182">(E3844/D3844)*100</f>
        <v>21.94</v>
      </c>
      <c r="S3844" t="s">
        <v>8333</v>
      </c>
      <c r="T3844" t="s">
        <v>8334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 t="shared" si="180"/>
        <v>41791.072500000002</v>
      </c>
      <c r="K3845">
        <v>1399427064</v>
      </c>
      <c r="L3845" s="15">
        <f t="shared" si="18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182"/>
        <v>21.3</v>
      </c>
      <c r="S3845" t="s">
        <v>8333</v>
      </c>
      <c r="T3845" t="s">
        <v>8334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 t="shared" si="180"/>
        <v>41793.290972222225</v>
      </c>
      <c r="K3846">
        <v>1399474134</v>
      </c>
      <c r="L3846" s="15">
        <f t="shared" si="18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182"/>
        <v>41.489795918367342</v>
      </c>
      <c r="S3846" t="s">
        <v>8333</v>
      </c>
      <c r="T3846" t="s">
        <v>8334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 t="shared" si="180"/>
        <v>42278.627013888887</v>
      </c>
      <c r="K3847">
        <v>1441119774</v>
      </c>
      <c r="L3847" s="15">
        <f t="shared" si="18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182"/>
        <v>2.105</v>
      </c>
      <c r="S3847" t="s">
        <v>8333</v>
      </c>
      <c r="T3847" t="s">
        <v>8334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 t="shared" si="180"/>
        <v>41916.290972222225</v>
      </c>
      <c r="K3848">
        <v>1409721542</v>
      </c>
      <c r="L3848" s="15">
        <f t="shared" si="18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182"/>
        <v>2.7</v>
      </c>
      <c r="S3848" t="s">
        <v>8333</v>
      </c>
      <c r="T3848" t="s">
        <v>8334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 t="shared" si="180"/>
        <v>42204.224432870367</v>
      </c>
      <c r="K3849">
        <v>1433395391</v>
      </c>
      <c r="L3849" s="15">
        <f t="shared" si="18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182"/>
        <v>16.161904761904761</v>
      </c>
      <c r="S3849" t="s">
        <v>8333</v>
      </c>
      <c r="T3849" t="s">
        <v>8334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 t="shared" si="180"/>
        <v>42295.817002314812</v>
      </c>
      <c r="K3850">
        <v>1442604989</v>
      </c>
      <c r="L3850" s="15">
        <f t="shared" si="18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182"/>
        <v>16.376923076923077</v>
      </c>
      <c r="S3850" t="s">
        <v>8333</v>
      </c>
      <c r="T3850" t="s">
        <v>8334</v>
      </c>
    </row>
    <row r="3851" spans="1:20" ht="60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 t="shared" si="180"/>
        <v>42166.767175925925</v>
      </c>
      <c r="K3851">
        <v>1431455084</v>
      </c>
      <c r="L3851" s="15">
        <f t="shared" si="18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182"/>
        <v>7.043333333333333</v>
      </c>
      <c r="S3851" t="s">
        <v>8333</v>
      </c>
      <c r="T3851" t="s">
        <v>8334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 t="shared" si="180"/>
        <v>42005.124340277776</v>
      </c>
      <c r="K3852">
        <v>1417489143</v>
      </c>
      <c r="L3852" s="15">
        <f t="shared" si="18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182"/>
        <v>3.8</v>
      </c>
      <c r="S3852" t="s">
        <v>8333</v>
      </c>
      <c r="T3852" t="s">
        <v>8334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 t="shared" si="180"/>
        <v>42202.439571759256</v>
      </c>
      <c r="K3853">
        <v>1434537179</v>
      </c>
      <c r="L3853" s="15">
        <f t="shared" si="18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182"/>
        <v>34.08</v>
      </c>
      <c r="S3853" t="s">
        <v>8333</v>
      </c>
      <c r="T3853" t="s">
        <v>8334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 t="shared" si="180"/>
        <v>42090.149027777778</v>
      </c>
      <c r="K3854">
        <v>1425270876</v>
      </c>
      <c r="L3854" s="15">
        <f t="shared" si="18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182"/>
        <v>0.2</v>
      </c>
      <c r="S3854" t="s">
        <v>8333</v>
      </c>
      <c r="T3854" t="s">
        <v>8334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 t="shared" si="180"/>
        <v>41883.84002314815</v>
      </c>
      <c r="K3855">
        <v>1406578178</v>
      </c>
      <c r="L3855" s="15">
        <f t="shared" si="18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182"/>
        <v>2.5999999999999999E-2</v>
      </c>
      <c r="S3855" t="s">
        <v>8333</v>
      </c>
      <c r="T3855" t="s">
        <v>8334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 t="shared" si="180"/>
        <v>42133.884930555556</v>
      </c>
      <c r="K3856">
        <v>1428614058</v>
      </c>
      <c r="L3856" s="15">
        <f t="shared" si="18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182"/>
        <v>16.254545454545454</v>
      </c>
      <c r="S3856" t="s">
        <v>8333</v>
      </c>
      <c r="T3856" t="s">
        <v>8334</v>
      </c>
    </row>
    <row r="3857" spans="1:20" ht="60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 t="shared" si="180"/>
        <v>42089.929062499999</v>
      </c>
      <c r="K3857">
        <v>1424819871</v>
      </c>
      <c r="L3857" s="15">
        <f t="shared" si="18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182"/>
        <v>2.5</v>
      </c>
      <c r="S3857" t="s">
        <v>8333</v>
      </c>
      <c r="T3857" t="s">
        <v>8334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 t="shared" si="180"/>
        <v>42071.701423611114</v>
      </c>
      <c r="K3858">
        <v>1423245003</v>
      </c>
      <c r="L3858" s="15">
        <f t="shared" si="18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182"/>
        <v>0.02</v>
      </c>
      <c r="S3858" t="s">
        <v>8333</v>
      </c>
      <c r="T3858" t="s">
        <v>8334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 t="shared" si="180"/>
        <v>41852.716666666667</v>
      </c>
      <c r="K3859">
        <v>1404927690</v>
      </c>
      <c r="L3859" s="15">
        <f t="shared" si="18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182"/>
        <v>5.2</v>
      </c>
      <c r="S3859" t="s">
        <v>8333</v>
      </c>
      <c r="T3859" t="s">
        <v>8334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 t="shared" si="180"/>
        <v>42146.875</v>
      </c>
      <c r="K3860">
        <v>1430734844</v>
      </c>
      <c r="L3860" s="15">
        <f t="shared" si="18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182"/>
        <v>2</v>
      </c>
      <c r="S3860" t="s">
        <v>8333</v>
      </c>
      <c r="T3860" t="s">
        <v>8334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 t="shared" si="180"/>
        <v>41815.875</v>
      </c>
      <c r="K3861">
        <v>1401485207</v>
      </c>
      <c r="L3861" s="15">
        <f t="shared" si="18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182"/>
        <v>0.04</v>
      </c>
      <c r="S3861" t="s">
        <v>8333</v>
      </c>
      <c r="T3861" t="s">
        <v>8334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 t="shared" si="180"/>
        <v>41863.660995370366</v>
      </c>
      <c r="K3862">
        <v>1405266710</v>
      </c>
      <c r="L3862" s="15">
        <f t="shared" si="18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182"/>
        <v>17.666666666666668</v>
      </c>
      <c r="S3862" t="s">
        <v>8333</v>
      </c>
      <c r="T3862" t="s">
        <v>8334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 t="shared" si="180"/>
        <v>41955.907638888893</v>
      </c>
      <c r="K3863">
        <v>1412258977</v>
      </c>
      <c r="L3863" s="15">
        <f t="shared" si="18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182"/>
        <v>5</v>
      </c>
      <c r="S3863" t="s">
        <v>8333</v>
      </c>
      <c r="T3863" t="s">
        <v>8334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 t="shared" si="180"/>
        <v>42625.707638888889</v>
      </c>
      <c r="K3864">
        <v>1472451356</v>
      </c>
      <c r="L3864" s="15">
        <f t="shared" si="18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182"/>
        <v>1.3333333333333334E-2</v>
      </c>
      <c r="S3864" t="s">
        <v>8333</v>
      </c>
      <c r="T3864" t="s">
        <v>8334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 t="shared" si="180"/>
        <v>42313.674826388888</v>
      </c>
      <c r="K3865">
        <v>1441552305</v>
      </c>
      <c r="L3865" s="15">
        <f t="shared" si="18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182"/>
        <v>0</v>
      </c>
      <c r="S3865" t="s">
        <v>8333</v>
      </c>
      <c r="T3865" t="s">
        <v>8334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 t="shared" si="180"/>
        <v>42325.933495370366</v>
      </c>
      <c r="K3866">
        <v>1445203454</v>
      </c>
      <c r="L3866" s="15">
        <f t="shared" si="18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182"/>
        <v>1.2</v>
      </c>
      <c r="S3866" t="s">
        <v>8333</v>
      </c>
      <c r="T3866" t="s">
        <v>8334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 t="shared" si="180"/>
        <v>41881.229166666664</v>
      </c>
      <c r="K3867">
        <v>1405957098</v>
      </c>
      <c r="L3867" s="15">
        <f t="shared" si="18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182"/>
        <v>26.937422295897225</v>
      </c>
      <c r="S3867" t="s">
        <v>8333</v>
      </c>
      <c r="T3867" t="s">
        <v>8334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 t="shared" si="180"/>
        <v>42452.145138888889</v>
      </c>
      <c r="K3868">
        <v>1454453021</v>
      </c>
      <c r="L3868" s="15">
        <f t="shared" si="18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182"/>
        <v>0.54999999999999993</v>
      </c>
      <c r="S3868" t="s">
        <v>8333</v>
      </c>
      <c r="T3868" t="s">
        <v>8334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 t="shared" si="180"/>
        <v>42539.814108796301</v>
      </c>
      <c r="K3869">
        <v>1463686339</v>
      </c>
      <c r="L3869" s="15">
        <f t="shared" si="18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182"/>
        <v>12.55</v>
      </c>
      <c r="S3869" t="s">
        <v>8333</v>
      </c>
      <c r="T3869" t="s">
        <v>8334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 t="shared" si="180"/>
        <v>41890.659780092588</v>
      </c>
      <c r="K3870">
        <v>1408031405</v>
      </c>
      <c r="L3870" s="15">
        <f t="shared" si="18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182"/>
        <v>0.2</v>
      </c>
      <c r="S3870" t="s">
        <v>8333</v>
      </c>
      <c r="T3870" t="s">
        <v>8362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 t="shared" si="180"/>
        <v>42077.132638888885</v>
      </c>
      <c r="K3871">
        <v>1423761792</v>
      </c>
      <c r="L3871" s="15">
        <f t="shared" si="18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182"/>
        <v>3.4474868431088401</v>
      </c>
      <c r="S3871" t="s">
        <v>8333</v>
      </c>
      <c r="T3871" t="s">
        <v>8362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 t="shared" si="180"/>
        <v>41823.17219907407</v>
      </c>
      <c r="K3872">
        <v>1401768478</v>
      </c>
      <c r="L3872" s="15">
        <f t="shared" si="18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182"/>
        <v>15</v>
      </c>
      <c r="S3872" t="s">
        <v>8333</v>
      </c>
      <c r="T3872" t="s">
        <v>8362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 t="shared" si="180"/>
        <v>42823.739004629635</v>
      </c>
      <c r="K3873">
        <v>1485629050</v>
      </c>
      <c r="L3873" s="15">
        <f t="shared" si="18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182"/>
        <v>2.666666666666667</v>
      </c>
      <c r="S3873" t="s">
        <v>8333</v>
      </c>
      <c r="T3873" t="s">
        <v>8362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 t="shared" si="180"/>
        <v>42230.145787037036</v>
      </c>
      <c r="K3874">
        <v>1435202996</v>
      </c>
      <c r="L3874" s="15">
        <f t="shared" si="18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182"/>
        <v>0</v>
      </c>
      <c r="S3874" t="s">
        <v>8333</v>
      </c>
      <c r="T3874" t="s">
        <v>8362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 t="shared" si="180"/>
        <v>42285.696006944447</v>
      </c>
      <c r="K3875">
        <v>1441730535</v>
      </c>
      <c r="L3875" s="15">
        <f t="shared" si="18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182"/>
        <v>0</v>
      </c>
      <c r="S3875" t="s">
        <v>8333</v>
      </c>
      <c r="T3875" t="s">
        <v>8362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 t="shared" si="180"/>
        <v>42028.041666666672</v>
      </c>
      <c r="K3876">
        <v>1420244622</v>
      </c>
      <c r="L3876" s="15">
        <f t="shared" si="18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182"/>
        <v>0</v>
      </c>
      <c r="S3876" t="s">
        <v>8333</v>
      </c>
      <c r="T3876" t="s">
        <v>8362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 t="shared" si="180"/>
        <v>42616.416666666672</v>
      </c>
      <c r="K3877">
        <v>1472804365</v>
      </c>
      <c r="L3877" s="15">
        <f t="shared" si="18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182"/>
        <v>0</v>
      </c>
      <c r="S3877" t="s">
        <v>8333</v>
      </c>
      <c r="T3877" t="s">
        <v>8362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 t="shared" si="180"/>
        <v>42402.624166666668</v>
      </c>
      <c r="K3878">
        <v>1451833128</v>
      </c>
      <c r="L3878" s="15">
        <f t="shared" si="18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182"/>
        <v>52.794871794871788</v>
      </c>
      <c r="S3878" t="s">
        <v>8333</v>
      </c>
      <c r="T3878" t="s">
        <v>8362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 t="shared" si="180"/>
        <v>42712.67768518519</v>
      </c>
      <c r="K3879">
        <v>1478621752</v>
      </c>
      <c r="L3879" s="15">
        <f t="shared" si="18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182"/>
        <v>4.9639999999999995</v>
      </c>
      <c r="S3879" t="s">
        <v>8333</v>
      </c>
      <c r="T3879" t="s">
        <v>8362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 t="shared" si="180"/>
        <v>42185.165972222225</v>
      </c>
      <c r="K3880">
        <v>1433014746</v>
      </c>
      <c r="L3880" s="15">
        <f t="shared" si="18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182"/>
        <v>5.5555555555555552E-2</v>
      </c>
      <c r="S3880" t="s">
        <v>8333</v>
      </c>
      <c r="T3880" t="s">
        <v>8362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 t="shared" si="180"/>
        <v>42029.861064814817</v>
      </c>
      <c r="K3881">
        <v>1419626396</v>
      </c>
      <c r="L3881" s="15">
        <f t="shared" si="18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182"/>
        <v>0</v>
      </c>
      <c r="S3881" t="s">
        <v>8333</v>
      </c>
      <c r="T3881" t="s">
        <v>8362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 t="shared" si="180"/>
        <v>41850.958333333336</v>
      </c>
      <c r="K3882">
        <v>1403724820</v>
      </c>
      <c r="L3882" s="15">
        <f t="shared" si="18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182"/>
        <v>13.066666666666665</v>
      </c>
      <c r="S3882" t="s">
        <v>8333</v>
      </c>
      <c r="T3882" t="s">
        <v>8362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 t="shared" si="180"/>
        <v>42786.018506944441</v>
      </c>
      <c r="K3883">
        <v>1484958399</v>
      </c>
      <c r="L3883" s="15">
        <f t="shared" si="18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182"/>
        <v>5</v>
      </c>
      <c r="S3883" t="s">
        <v>8333</v>
      </c>
      <c r="T3883" t="s">
        <v>8362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 t="shared" si="180"/>
        <v>42400.960416666669</v>
      </c>
      <c r="K3884">
        <v>1451950570</v>
      </c>
      <c r="L3884" s="15">
        <f t="shared" si="18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182"/>
        <v>0</v>
      </c>
      <c r="S3884" t="s">
        <v>8333</v>
      </c>
      <c r="T3884" t="s">
        <v>8362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 t="shared" si="180"/>
        <v>41884.602650462963</v>
      </c>
      <c r="K3885">
        <v>1407076069</v>
      </c>
      <c r="L3885" s="15">
        <f t="shared" si="18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182"/>
        <v>0</v>
      </c>
      <c r="S3885" t="s">
        <v>8333</v>
      </c>
      <c r="T3885" t="s">
        <v>8362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 t="shared" si="180"/>
        <v>42090.749907407408</v>
      </c>
      <c r="K3886">
        <v>1425322792</v>
      </c>
      <c r="L3886" s="15">
        <f t="shared" si="18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182"/>
        <v>0</v>
      </c>
      <c r="S3886" t="s">
        <v>8333</v>
      </c>
      <c r="T3886" t="s">
        <v>8362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 t="shared" si="180"/>
        <v>42499.951284722221</v>
      </c>
      <c r="K3887">
        <v>1460242191</v>
      </c>
      <c r="L3887" s="15">
        <f t="shared" si="18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182"/>
        <v>0</v>
      </c>
      <c r="S3887" t="s">
        <v>8333</v>
      </c>
      <c r="T3887" t="s">
        <v>8362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 t="shared" si="180"/>
        <v>41984.228032407409</v>
      </c>
      <c r="K3888">
        <v>1415683702</v>
      </c>
      <c r="L3888" s="15">
        <f t="shared" si="18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182"/>
        <v>0</v>
      </c>
      <c r="S3888" t="s">
        <v>8333</v>
      </c>
      <c r="T3888" t="s">
        <v>8362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 t="shared" si="180"/>
        <v>42125.916666666672</v>
      </c>
      <c r="K3889">
        <v>1426538129</v>
      </c>
      <c r="L3889" s="15">
        <f t="shared" si="18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182"/>
        <v>1.7500000000000002</v>
      </c>
      <c r="S3889" t="s">
        <v>8333</v>
      </c>
      <c r="T3889" t="s">
        <v>8362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 t="shared" si="180"/>
        <v>42792.545810185184</v>
      </c>
      <c r="K3890">
        <v>1485522358</v>
      </c>
      <c r="L3890" s="15">
        <f t="shared" si="18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182"/>
        <v>27.1</v>
      </c>
      <c r="S3890" t="s">
        <v>8333</v>
      </c>
      <c r="T3890" t="s">
        <v>8334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 t="shared" si="180"/>
        <v>42008.976388888885</v>
      </c>
      <c r="K3891">
        <v>1417651630</v>
      </c>
      <c r="L3891" s="15">
        <f t="shared" si="18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182"/>
        <v>1.4749999999999999</v>
      </c>
      <c r="S3891" t="s">
        <v>8333</v>
      </c>
      <c r="T3891" t="s">
        <v>8334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 t="shared" si="180"/>
        <v>42231.758611111116</v>
      </c>
      <c r="K3892">
        <v>1434478344</v>
      </c>
      <c r="L3892" s="15">
        <f t="shared" si="18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182"/>
        <v>16.826666666666668</v>
      </c>
      <c r="S3892" t="s">
        <v>8333</v>
      </c>
      <c r="T3892" t="s">
        <v>8334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 t="shared" si="180"/>
        <v>42086.207638888889</v>
      </c>
      <c r="K3893">
        <v>1424488244</v>
      </c>
      <c r="L3893" s="15">
        <f t="shared" si="18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182"/>
        <v>32.5</v>
      </c>
      <c r="S3893" t="s">
        <v>8333</v>
      </c>
      <c r="T3893" t="s">
        <v>8334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 t="shared" si="180"/>
        <v>41875.291666666664</v>
      </c>
      <c r="K3894">
        <v>1408203557</v>
      </c>
      <c r="L3894" s="15">
        <f t="shared" si="18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182"/>
        <v>0</v>
      </c>
      <c r="S3894" t="s">
        <v>8333</v>
      </c>
      <c r="T3894" t="s">
        <v>8334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 t="shared" si="180"/>
        <v>41821.25</v>
      </c>
      <c r="K3895">
        <v>1400600840</v>
      </c>
      <c r="L3895" s="15">
        <f t="shared" si="18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182"/>
        <v>21.55</v>
      </c>
      <c r="S3895" t="s">
        <v>8333</v>
      </c>
      <c r="T3895" t="s">
        <v>8334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 t="shared" si="180"/>
        <v>42710.207638888889</v>
      </c>
      <c r="K3896">
        <v>1478386812</v>
      </c>
      <c r="L3896" s="15">
        <f t="shared" si="18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182"/>
        <v>3.4666666666666663</v>
      </c>
      <c r="S3896" t="s">
        <v>8333</v>
      </c>
      <c r="T3896" t="s">
        <v>8334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 t="shared" si="180"/>
        <v>42063.250208333338</v>
      </c>
      <c r="K3897">
        <v>1422424818</v>
      </c>
      <c r="L3897" s="15">
        <f t="shared" si="18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182"/>
        <v>5</v>
      </c>
      <c r="S3897" t="s">
        <v>8333</v>
      </c>
      <c r="T3897" t="s">
        <v>8334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 t="shared" si="180"/>
        <v>41807.191875000004</v>
      </c>
      <c r="K3898">
        <v>1401770178</v>
      </c>
      <c r="L3898" s="15">
        <f t="shared" si="18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182"/>
        <v>10.625</v>
      </c>
      <c r="S3898" t="s">
        <v>8333</v>
      </c>
      <c r="T3898" t="s">
        <v>8334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 t="shared" si="180"/>
        <v>42012.87364583333</v>
      </c>
      <c r="K3899">
        <v>1418158683</v>
      </c>
      <c r="L3899" s="15">
        <f t="shared" si="18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182"/>
        <v>17.599999999999998</v>
      </c>
      <c r="S3899" t="s">
        <v>8333</v>
      </c>
      <c r="T3899" t="s">
        <v>8334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 t="shared" si="180"/>
        <v>42233.666666666672</v>
      </c>
      <c r="K3900">
        <v>1436355270</v>
      </c>
      <c r="L3900" s="15">
        <f t="shared" si="18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182"/>
        <v>32.56</v>
      </c>
      <c r="S3900" t="s">
        <v>8333</v>
      </c>
      <c r="T3900" t="s">
        <v>8334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 t="shared" si="180"/>
        <v>41863.775011574071</v>
      </c>
      <c r="K3901">
        <v>1406140561</v>
      </c>
      <c r="L3901" s="15">
        <f t="shared" si="18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182"/>
        <v>1.25</v>
      </c>
      <c r="S3901" t="s">
        <v>8333</v>
      </c>
      <c r="T3901" t="s">
        <v>8334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 t="shared" si="180"/>
        <v>42166.092488425929</v>
      </c>
      <c r="K3902">
        <v>1431396791</v>
      </c>
      <c r="L3902" s="15">
        <f t="shared" si="18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182"/>
        <v>5.4</v>
      </c>
      <c r="S3902" t="s">
        <v>8333</v>
      </c>
      <c r="T3902" t="s">
        <v>8334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 t="shared" si="180"/>
        <v>42357.826377314821</v>
      </c>
      <c r="K3903">
        <v>1447098599</v>
      </c>
      <c r="L3903" s="15">
        <f t="shared" si="18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182"/>
        <v>0.83333333333333337</v>
      </c>
      <c r="S3903" t="s">
        <v>8333</v>
      </c>
      <c r="T3903" t="s">
        <v>8334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 t="shared" si="180"/>
        <v>42688.509745370371</v>
      </c>
      <c r="K3904">
        <v>1476962042</v>
      </c>
      <c r="L3904" s="15">
        <f t="shared" si="18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182"/>
        <v>48.833333333333336</v>
      </c>
      <c r="S3904" t="s">
        <v>8333</v>
      </c>
      <c r="T3904" t="s">
        <v>8334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 t="shared" si="180"/>
        <v>42230.818055555559</v>
      </c>
      <c r="K3905">
        <v>1435709765</v>
      </c>
      <c r="L3905" s="15">
        <f t="shared" si="18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182"/>
        <v>0</v>
      </c>
      <c r="S3905" t="s">
        <v>8333</v>
      </c>
      <c r="T3905" t="s">
        <v>8334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 t="shared" si="180"/>
        <v>42109.211111111115</v>
      </c>
      <c r="K3906">
        <v>1427866200</v>
      </c>
      <c r="L3906" s="15">
        <f t="shared" si="18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182"/>
        <v>0.03</v>
      </c>
      <c r="S3906" t="s">
        <v>8333</v>
      </c>
      <c r="T3906" t="s">
        <v>8334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 t="shared" ref="J3907:J3970" si="183">(((I3907/60)/60)/24)+DATE(1970,1,1)</f>
        <v>42166.958333333328</v>
      </c>
      <c r="K3907">
        <v>1430405903</v>
      </c>
      <c r="L3907" s="15">
        <f t="shared" ref="L3907:L3970" si="18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si="182"/>
        <v>11.533333333333333</v>
      </c>
      <c r="S3907" t="s">
        <v>8333</v>
      </c>
      <c r="T3907" t="s">
        <v>8334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 t="shared" si="183"/>
        <v>42181.559027777781</v>
      </c>
      <c r="K3908">
        <v>1432072893</v>
      </c>
      <c r="L3908" s="15">
        <f t="shared" si="18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ref="Q3908:Q3971" si="185">(E3908/D3908)*100</f>
        <v>67.333333333333329</v>
      </c>
      <c r="S3908" t="s">
        <v>8333</v>
      </c>
      <c r="T3908" t="s">
        <v>8334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 t="shared" si="183"/>
        <v>41938.838888888888</v>
      </c>
      <c r="K3909">
        <v>1411587606</v>
      </c>
      <c r="L3909" s="15">
        <f t="shared" si="18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185"/>
        <v>15.299999999999999</v>
      </c>
      <c r="S3909" t="s">
        <v>8333</v>
      </c>
      <c r="T3909" t="s">
        <v>8334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 t="shared" si="183"/>
        <v>41849.135370370372</v>
      </c>
      <c r="K3910">
        <v>1405307696</v>
      </c>
      <c r="L3910" s="15">
        <f t="shared" si="18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185"/>
        <v>8.6666666666666679</v>
      </c>
      <c r="S3910" t="s">
        <v>8333</v>
      </c>
      <c r="T3910" t="s">
        <v>8334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 t="shared" si="183"/>
        <v>41893.359282407408</v>
      </c>
      <c r="K3911">
        <v>1407832642</v>
      </c>
      <c r="L3911" s="15">
        <f t="shared" si="18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185"/>
        <v>0.22499999999999998</v>
      </c>
      <c r="S3911" t="s">
        <v>8333</v>
      </c>
      <c r="T3911" t="s">
        <v>8334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 t="shared" si="183"/>
        <v>42254.756909722222</v>
      </c>
      <c r="K3912">
        <v>1439057397</v>
      </c>
      <c r="L3912" s="15">
        <f t="shared" si="18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185"/>
        <v>3.0833333333333335</v>
      </c>
      <c r="S3912" t="s">
        <v>8333</v>
      </c>
      <c r="T3912" t="s">
        <v>8334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 t="shared" si="183"/>
        <v>41969.853900462964</v>
      </c>
      <c r="K3913">
        <v>1414438177</v>
      </c>
      <c r="L3913" s="15">
        <f t="shared" si="18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185"/>
        <v>37.412500000000001</v>
      </c>
      <c r="S3913" t="s">
        <v>8333</v>
      </c>
      <c r="T3913" t="s">
        <v>8334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 t="shared" si="183"/>
        <v>42119.190972222219</v>
      </c>
      <c r="K3914">
        <v>1424759330</v>
      </c>
      <c r="L3914" s="15">
        <f t="shared" si="18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185"/>
        <v>6.6666666666666671E-3</v>
      </c>
      <c r="S3914" t="s">
        <v>8333</v>
      </c>
      <c r="T3914" t="s">
        <v>8334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 t="shared" si="183"/>
        <v>42338.252881944441</v>
      </c>
      <c r="K3915">
        <v>1446267849</v>
      </c>
      <c r="L3915" s="15">
        <f t="shared" si="18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185"/>
        <v>10</v>
      </c>
      <c r="S3915" t="s">
        <v>8333</v>
      </c>
      <c r="T3915" t="s">
        <v>8334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 t="shared" si="183"/>
        <v>42134.957638888889</v>
      </c>
      <c r="K3916">
        <v>1429558756</v>
      </c>
      <c r="L3916" s="15">
        <f t="shared" si="18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185"/>
        <v>36.36</v>
      </c>
      <c r="S3916" t="s">
        <v>8333</v>
      </c>
      <c r="T3916" t="s">
        <v>8334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 t="shared" si="183"/>
        <v>42522.98505787037</v>
      </c>
      <c r="K3917">
        <v>1462232309</v>
      </c>
      <c r="L3917" s="15">
        <f t="shared" si="18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185"/>
        <v>0.33333333333333337</v>
      </c>
      <c r="S3917" t="s">
        <v>8333</v>
      </c>
      <c r="T3917" t="s">
        <v>8334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 t="shared" si="183"/>
        <v>42524.471666666665</v>
      </c>
      <c r="K3918">
        <v>1462360752</v>
      </c>
      <c r="L3918" s="15">
        <f t="shared" si="18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185"/>
        <v>0</v>
      </c>
      <c r="S3918" t="s">
        <v>8333</v>
      </c>
      <c r="T3918" t="s">
        <v>8334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 t="shared" si="183"/>
        <v>41893.527326388888</v>
      </c>
      <c r="K3919">
        <v>1407847161</v>
      </c>
      <c r="L3919" s="15">
        <f t="shared" si="18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185"/>
        <v>0.2857142857142857</v>
      </c>
      <c r="S3919" t="s">
        <v>8333</v>
      </c>
      <c r="T3919" t="s">
        <v>8334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 t="shared" si="183"/>
        <v>41855.666666666664</v>
      </c>
      <c r="K3920">
        <v>1406131023</v>
      </c>
      <c r="L3920" s="15">
        <f t="shared" si="18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185"/>
        <v>0.2</v>
      </c>
      <c r="S3920" t="s">
        <v>8333</v>
      </c>
      <c r="T3920" t="s">
        <v>8334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 t="shared" si="183"/>
        <v>42387</v>
      </c>
      <c r="K3921">
        <v>1450628773</v>
      </c>
      <c r="L3921" s="15">
        <f t="shared" si="18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185"/>
        <v>1.7999999999999998</v>
      </c>
      <c r="S3921" t="s">
        <v>8333</v>
      </c>
      <c r="T3921" t="s">
        <v>8334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 t="shared" si="183"/>
        <v>42687.428935185191</v>
      </c>
      <c r="K3922">
        <v>1476436660</v>
      </c>
      <c r="L3922" s="15">
        <f t="shared" si="18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185"/>
        <v>5.4</v>
      </c>
      <c r="S3922" t="s">
        <v>8333</v>
      </c>
      <c r="T3922" t="s">
        <v>8334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 t="shared" si="183"/>
        <v>41938.75</v>
      </c>
      <c r="K3923">
        <v>1413291655</v>
      </c>
      <c r="L3923" s="15">
        <f t="shared" si="18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185"/>
        <v>0</v>
      </c>
      <c r="S3923" t="s">
        <v>8333</v>
      </c>
      <c r="T3923" t="s">
        <v>8334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 t="shared" si="183"/>
        <v>42065.958333333328</v>
      </c>
      <c r="K3924">
        <v>1421432810</v>
      </c>
      <c r="L3924" s="15">
        <f t="shared" si="18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185"/>
        <v>8.1333333333333329</v>
      </c>
      <c r="S3924" t="s">
        <v>8333</v>
      </c>
      <c r="T3924" t="s">
        <v>8334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 t="shared" si="183"/>
        <v>42103.979988425926</v>
      </c>
      <c r="K3925">
        <v>1426203071</v>
      </c>
      <c r="L3925" s="15">
        <f t="shared" si="18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185"/>
        <v>12.034782608695652</v>
      </c>
      <c r="S3925" t="s">
        <v>8333</v>
      </c>
      <c r="T3925" t="s">
        <v>8334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 t="shared" si="183"/>
        <v>41816.959745370368</v>
      </c>
      <c r="K3926">
        <v>1401231722</v>
      </c>
      <c r="L3926" s="15">
        <f t="shared" si="18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185"/>
        <v>15.266666666666667</v>
      </c>
      <c r="S3926" t="s">
        <v>8333</v>
      </c>
      <c r="T3926" t="s">
        <v>8334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 t="shared" si="183"/>
        <v>41850.870821759258</v>
      </c>
      <c r="K3927">
        <v>1404161639</v>
      </c>
      <c r="L3927" s="15">
        <f t="shared" si="18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185"/>
        <v>10</v>
      </c>
      <c r="S3927" t="s">
        <v>8333</v>
      </c>
      <c r="T3927" t="s">
        <v>8334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 t="shared" si="183"/>
        <v>42000.085046296299</v>
      </c>
      <c r="K3928">
        <v>1417053748</v>
      </c>
      <c r="L3928" s="15">
        <f t="shared" si="18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185"/>
        <v>0.3</v>
      </c>
      <c r="S3928" t="s">
        <v>8333</v>
      </c>
      <c r="T3928" t="s">
        <v>8334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 t="shared" si="183"/>
        <v>41860.267407407409</v>
      </c>
      <c r="K3929">
        <v>1404973504</v>
      </c>
      <c r="L3929" s="15">
        <f t="shared" si="18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185"/>
        <v>1</v>
      </c>
      <c r="S3929" t="s">
        <v>8333</v>
      </c>
      <c r="T3929" t="s">
        <v>8334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 t="shared" si="183"/>
        <v>42293.207638888889</v>
      </c>
      <c r="K3930">
        <v>1442593427</v>
      </c>
      <c r="L3930" s="15">
        <f t="shared" si="18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185"/>
        <v>13.020000000000001</v>
      </c>
      <c r="S3930" t="s">
        <v>8333</v>
      </c>
      <c r="T3930" t="s">
        <v>8334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 t="shared" si="183"/>
        <v>42631.827141203699</v>
      </c>
      <c r="K3931">
        <v>1471636265</v>
      </c>
      <c r="L3931" s="15">
        <f t="shared" si="18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185"/>
        <v>2.2650000000000001</v>
      </c>
      <c r="S3931" t="s">
        <v>8333</v>
      </c>
      <c r="T3931" t="s">
        <v>8334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 t="shared" si="183"/>
        <v>42461.25</v>
      </c>
      <c r="K3932">
        <v>1457078868</v>
      </c>
      <c r="L3932" s="15">
        <f t="shared" si="18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185"/>
        <v>0</v>
      </c>
      <c r="S3932" t="s">
        <v>8333</v>
      </c>
      <c r="T3932" t="s">
        <v>8334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 t="shared" si="183"/>
        <v>42253.151701388888</v>
      </c>
      <c r="K3933">
        <v>1439350707</v>
      </c>
      <c r="L3933" s="15">
        <f t="shared" si="18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185"/>
        <v>0</v>
      </c>
      <c r="S3933" t="s">
        <v>8333</v>
      </c>
      <c r="T3933" t="s">
        <v>8334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 t="shared" si="183"/>
        <v>42445.126898148148</v>
      </c>
      <c r="K3934">
        <v>1455508964</v>
      </c>
      <c r="L3934" s="15">
        <f t="shared" si="18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185"/>
        <v>8.3333333333333332E-3</v>
      </c>
      <c r="S3934" t="s">
        <v>8333</v>
      </c>
      <c r="T3934" t="s">
        <v>8334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 t="shared" si="183"/>
        <v>42568.029861111107</v>
      </c>
      <c r="K3935">
        <v>1466205262</v>
      </c>
      <c r="L3935" s="15">
        <f t="shared" si="18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185"/>
        <v>15.742857142857142</v>
      </c>
      <c r="S3935" t="s">
        <v>8333</v>
      </c>
      <c r="T3935" t="s">
        <v>8334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 t="shared" si="183"/>
        <v>42278.541666666672</v>
      </c>
      <c r="K3936">
        <v>1439827639</v>
      </c>
      <c r="L3936" s="15">
        <f t="shared" si="18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185"/>
        <v>11</v>
      </c>
      <c r="S3936" t="s">
        <v>8333</v>
      </c>
      <c r="T3936" t="s">
        <v>8334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 t="shared" si="183"/>
        <v>42281.656782407401</v>
      </c>
      <c r="K3937">
        <v>1438789546</v>
      </c>
      <c r="L3937" s="15">
        <f t="shared" si="18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185"/>
        <v>43.833333333333336</v>
      </c>
      <c r="S3937" t="s">
        <v>8333</v>
      </c>
      <c r="T3937" t="s">
        <v>8334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 t="shared" si="183"/>
        <v>42705.304629629631</v>
      </c>
      <c r="K3938">
        <v>1477981120</v>
      </c>
      <c r="L3938" s="15">
        <f t="shared" si="18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185"/>
        <v>0</v>
      </c>
      <c r="S3938" t="s">
        <v>8333</v>
      </c>
      <c r="T3938" t="s">
        <v>8334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 t="shared" si="183"/>
        <v>42562.631481481483</v>
      </c>
      <c r="K3939">
        <v>1465830560</v>
      </c>
      <c r="L3939" s="15">
        <f t="shared" si="18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185"/>
        <v>86.135181975736558</v>
      </c>
      <c r="S3939" t="s">
        <v>8333</v>
      </c>
      <c r="T3939" t="s">
        <v>8334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 t="shared" si="183"/>
        <v>42182.905717592599</v>
      </c>
      <c r="K3940">
        <v>1432763054</v>
      </c>
      <c r="L3940" s="15">
        <f t="shared" si="18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185"/>
        <v>12.196620583717358</v>
      </c>
      <c r="S3940" t="s">
        <v>8333</v>
      </c>
      <c r="T3940" t="s">
        <v>8334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 t="shared" si="183"/>
        <v>41919.1875</v>
      </c>
      <c r="K3941">
        <v>1412328979</v>
      </c>
      <c r="L3941" s="15">
        <f t="shared" si="18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185"/>
        <v>0.1</v>
      </c>
      <c r="S3941" t="s">
        <v>8333</v>
      </c>
      <c r="T3941" t="s">
        <v>8334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 t="shared" si="183"/>
        <v>42006.492488425924</v>
      </c>
      <c r="K3942">
        <v>1416311351</v>
      </c>
      <c r="L3942" s="15">
        <f t="shared" si="18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185"/>
        <v>0.22</v>
      </c>
      <c r="S3942" t="s">
        <v>8333</v>
      </c>
      <c r="T3942" t="s">
        <v>8334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 t="shared" si="183"/>
        <v>41968.041666666672</v>
      </c>
      <c r="K3943">
        <v>1414505137</v>
      </c>
      <c r="L3943" s="15">
        <f t="shared" si="18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185"/>
        <v>0.90909090909090906</v>
      </c>
      <c r="S3943" t="s">
        <v>8333</v>
      </c>
      <c r="T3943" t="s">
        <v>8334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 t="shared" si="183"/>
        <v>42171.904097222221</v>
      </c>
      <c r="K3944">
        <v>1429306914</v>
      </c>
      <c r="L3944" s="15">
        <f t="shared" si="18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185"/>
        <v>0</v>
      </c>
      <c r="S3944" t="s">
        <v>8333</v>
      </c>
      <c r="T3944" t="s">
        <v>8334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 t="shared" si="183"/>
        <v>42310.701388888891</v>
      </c>
      <c r="K3945">
        <v>1443811268</v>
      </c>
      <c r="L3945" s="15">
        <f t="shared" si="18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185"/>
        <v>35.64</v>
      </c>
      <c r="S3945" t="s">
        <v>8333</v>
      </c>
      <c r="T3945" t="s">
        <v>8334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 t="shared" si="183"/>
        <v>42243.662905092591</v>
      </c>
      <c r="K3946">
        <v>1438098875</v>
      </c>
      <c r="L3946" s="15">
        <f t="shared" si="18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185"/>
        <v>0</v>
      </c>
      <c r="S3946" t="s">
        <v>8333</v>
      </c>
      <c r="T3946" t="s">
        <v>8334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 t="shared" si="183"/>
        <v>42139.801712962959</v>
      </c>
      <c r="K3947">
        <v>1429125268</v>
      </c>
      <c r="L3947" s="15">
        <f t="shared" si="18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185"/>
        <v>0.25</v>
      </c>
      <c r="S3947" t="s">
        <v>8333</v>
      </c>
      <c r="T3947" t="s">
        <v>8334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 t="shared" si="183"/>
        <v>42063.333333333328</v>
      </c>
      <c r="K3948">
        <v>1422388822</v>
      </c>
      <c r="L3948" s="15">
        <f t="shared" si="18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185"/>
        <v>3.25</v>
      </c>
      <c r="S3948" t="s">
        <v>8333</v>
      </c>
      <c r="T3948" t="s">
        <v>8334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 t="shared" si="183"/>
        <v>42645.142870370371</v>
      </c>
      <c r="K3949">
        <v>1472786744</v>
      </c>
      <c r="L3949" s="15">
        <f t="shared" si="18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185"/>
        <v>3.3666666666666663</v>
      </c>
      <c r="S3949" t="s">
        <v>8333</v>
      </c>
      <c r="T3949" t="s">
        <v>8334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 t="shared" si="183"/>
        <v>41889.325497685182</v>
      </c>
      <c r="K3950">
        <v>1404892123</v>
      </c>
      <c r="L3950" s="15">
        <f t="shared" si="18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185"/>
        <v>0</v>
      </c>
      <c r="S3950" t="s">
        <v>8333</v>
      </c>
      <c r="T3950" t="s">
        <v>8334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 t="shared" si="183"/>
        <v>42046.120613425926</v>
      </c>
      <c r="K3951">
        <v>1421031221</v>
      </c>
      <c r="L3951" s="15">
        <f t="shared" si="18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185"/>
        <v>15.770000000000001</v>
      </c>
      <c r="S3951" t="s">
        <v>8333</v>
      </c>
      <c r="T3951" t="s">
        <v>8334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 t="shared" si="183"/>
        <v>42468.774305555555</v>
      </c>
      <c r="K3952">
        <v>1457628680</v>
      </c>
      <c r="L3952" s="15">
        <f t="shared" si="18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185"/>
        <v>0.625</v>
      </c>
      <c r="S3952" t="s">
        <v>8333</v>
      </c>
      <c r="T3952" t="s">
        <v>8334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 t="shared" si="183"/>
        <v>42493.784050925926</v>
      </c>
      <c r="K3953">
        <v>1457120942</v>
      </c>
      <c r="L3953" s="15">
        <f t="shared" si="18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185"/>
        <v>5.0000000000000001E-4</v>
      </c>
      <c r="S3953" t="s">
        <v>8333</v>
      </c>
      <c r="T3953" t="s">
        <v>8334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 t="shared" si="183"/>
        <v>42303.790393518517</v>
      </c>
      <c r="K3954">
        <v>1440701890</v>
      </c>
      <c r="L3954" s="15">
        <f t="shared" si="18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185"/>
        <v>9.6153846153846159E-2</v>
      </c>
      <c r="S3954" t="s">
        <v>8333</v>
      </c>
      <c r="T3954" t="s">
        <v>8334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 t="shared" si="183"/>
        <v>42580.978472222225</v>
      </c>
      <c r="K3955">
        <v>1467162586</v>
      </c>
      <c r="L3955" s="15">
        <f t="shared" si="18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185"/>
        <v>0</v>
      </c>
      <c r="S3955" t="s">
        <v>8333</v>
      </c>
      <c r="T3955" t="s">
        <v>8334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 t="shared" si="183"/>
        <v>41834.651203703703</v>
      </c>
      <c r="K3956">
        <v>1400168264</v>
      </c>
      <c r="L3956" s="15">
        <f t="shared" si="18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185"/>
        <v>0</v>
      </c>
      <c r="S3956" t="s">
        <v>8333</v>
      </c>
      <c r="T3956" t="s">
        <v>8334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 t="shared" si="183"/>
        <v>42336.890520833331</v>
      </c>
      <c r="K3957">
        <v>1446150141</v>
      </c>
      <c r="L3957" s="15">
        <f t="shared" si="18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185"/>
        <v>24.285714285714285</v>
      </c>
      <c r="S3957" t="s">
        <v>8333</v>
      </c>
      <c r="T3957" t="s">
        <v>8334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 t="shared" si="183"/>
        <v>42485.013888888891</v>
      </c>
      <c r="K3958">
        <v>1459203727</v>
      </c>
      <c r="L3958" s="15">
        <f t="shared" si="18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185"/>
        <v>0</v>
      </c>
      <c r="S3958" t="s">
        <v>8333</v>
      </c>
      <c r="T3958" t="s">
        <v>8334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 t="shared" si="183"/>
        <v>42559.976319444439</v>
      </c>
      <c r="K3959">
        <v>1464045954</v>
      </c>
      <c r="L3959" s="15">
        <f t="shared" si="18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185"/>
        <v>2.5000000000000001E-2</v>
      </c>
      <c r="S3959" t="s">
        <v>8333</v>
      </c>
      <c r="T3959" t="s">
        <v>8334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 t="shared" si="183"/>
        <v>41853.583333333336</v>
      </c>
      <c r="K3960">
        <v>1403822912</v>
      </c>
      <c r="L3960" s="15">
        <f t="shared" si="18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185"/>
        <v>32.049999999999997</v>
      </c>
      <c r="S3960" t="s">
        <v>8333</v>
      </c>
      <c r="T3960" t="s">
        <v>8334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 t="shared" si="183"/>
        <v>41910.788842592592</v>
      </c>
      <c r="K3961">
        <v>1409338556</v>
      </c>
      <c r="L3961" s="15">
        <f t="shared" si="18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185"/>
        <v>24.333333333333336</v>
      </c>
      <c r="S3961" t="s">
        <v>8333</v>
      </c>
      <c r="T3961" t="s">
        <v>8334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 t="shared" si="183"/>
        <v>42372.845555555556</v>
      </c>
      <c r="K3962">
        <v>1449260256</v>
      </c>
      <c r="L3962" s="15">
        <f t="shared" si="18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185"/>
        <v>1.5</v>
      </c>
      <c r="S3962" t="s">
        <v>8333</v>
      </c>
      <c r="T3962" t="s">
        <v>8334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 t="shared" si="183"/>
        <v>41767.891319444447</v>
      </c>
      <c r="K3963">
        <v>1397683410</v>
      </c>
      <c r="L3963" s="15">
        <f t="shared" si="18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185"/>
        <v>0.42</v>
      </c>
      <c r="S3963" t="s">
        <v>8333</v>
      </c>
      <c r="T3963" t="s">
        <v>8334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 t="shared" si="183"/>
        <v>42336.621458333335</v>
      </c>
      <c r="K3964">
        <v>1446562494</v>
      </c>
      <c r="L3964" s="15">
        <f t="shared" si="18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185"/>
        <v>3.214285714285714</v>
      </c>
      <c r="S3964" t="s">
        <v>8333</v>
      </c>
      <c r="T3964" t="s">
        <v>8334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 t="shared" si="183"/>
        <v>42326.195798611108</v>
      </c>
      <c r="K3965">
        <v>1445226117</v>
      </c>
      <c r="L3965" s="15">
        <f t="shared" si="18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185"/>
        <v>0</v>
      </c>
      <c r="S3965" t="s">
        <v>8333</v>
      </c>
      <c r="T3965" t="s">
        <v>8334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 t="shared" si="183"/>
        <v>42113.680393518516</v>
      </c>
      <c r="K3966">
        <v>1424279986</v>
      </c>
      <c r="L3966" s="15">
        <f t="shared" si="18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185"/>
        <v>6.3</v>
      </c>
      <c r="S3966" t="s">
        <v>8333</v>
      </c>
      <c r="T3966" t="s">
        <v>8334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 t="shared" si="183"/>
        <v>42474.194212962961</v>
      </c>
      <c r="K3967">
        <v>1455428380</v>
      </c>
      <c r="L3967" s="15">
        <f t="shared" si="18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185"/>
        <v>14.249999999999998</v>
      </c>
      <c r="S3967" t="s">
        <v>8333</v>
      </c>
      <c r="T3967" t="s">
        <v>8334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 t="shared" si="183"/>
        <v>41844.124305555553</v>
      </c>
      <c r="K3968">
        <v>1402506278</v>
      </c>
      <c r="L3968" s="15">
        <f t="shared" si="18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185"/>
        <v>0.6</v>
      </c>
      <c r="S3968" t="s">
        <v>8333</v>
      </c>
      <c r="T3968" t="s">
        <v>8334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 t="shared" si="183"/>
        <v>42800.290590277778</v>
      </c>
      <c r="K3969">
        <v>1486191507</v>
      </c>
      <c r="L3969" s="15">
        <f t="shared" si="18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185"/>
        <v>24.117647058823529</v>
      </c>
      <c r="S3969" t="s">
        <v>8333</v>
      </c>
      <c r="T3969" t="s">
        <v>8334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 t="shared" si="183"/>
        <v>42512.815659722226</v>
      </c>
      <c r="K3970">
        <v>1458761673</v>
      </c>
      <c r="L3970" s="15">
        <f t="shared" si="18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185"/>
        <v>10.54</v>
      </c>
      <c r="S3970" t="s">
        <v>8333</v>
      </c>
      <c r="T3970" t="s">
        <v>8334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 t="shared" ref="J3971:J4034" si="186">(((I3971/60)/60)/24)+DATE(1970,1,1)</f>
        <v>42611.163194444445</v>
      </c>
      <c r="K3971">
        <v>1471638646</v>
      </c>
      <c r="L3971" s="15">
        <f t="shared" ref="L3971:L4034" si="18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si="185"/>
        <v>7.4690265486725664</v>
      </c>
      <c r="S3971" t="s">
        <v>8333</v>
      </c>
      <c r="T3971" t="s">
        <v>8334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 t="shared" si="186"/>
        <v>42477.863553240735</v>
      </c>
      <c r="K3972">
        <v>1458333811</v>
      </c>
      <c r="L3972" s="15">
        <f t="shared" si="18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ref="Q3972:Q4035" si="188">(E3972/D3972)*100</f>
        <v>7.3333333333333334E-2</v>
      </c>
      <c r="S3972" t="s">
        <v>8333</v>
      </c>
      <c r="T3972" t="s">
        <v>8334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 t="shared" si="186"/>
        <v>41841.536180555559</v>
      </c>
      <c r="K3973">
        <v>1403355126</v>
      </c>
      <c r="L3973" s="15">
        <f t="shared" si="18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188"/>
        <v>0.97142857142857131</v>
      </c>
      <c r="S3973" t="s">
        <v>8333</v>
      </c>
      <c r="T3973" t="s">
        <v>8334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 t="shared" si="186"/>
        <v>42041.067523148144</v>
      </c>
      <c r="K3974">
        <v>1418002634</v>
      </c>
      <c r="L3974" s="15">
        <f t="shared" si="18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188"/>
        <v>21.099999999999998</v>
      </c>
      <c r="S3974" t="s">
        <v>8333</v>
      </c>
      <c r="T3974" t="s">
        <v>8334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 t="shared" si="186"/>
        <v>42499.166666666672</v>
      </c>
      <c r="K3975">
        <v>1460219110</v>
      </c>
      <c r="L3975" s="15">
        <f t="shared" si="18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188"/>
        <v>78.100000000000009</v>
      </c>
      <c r="S3975" t="s">
        <v>8333</v>
      </c>
      <c r="T3975" t="s">
        <v>8334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 t="shared" si="186"/>
        <v>42523.546851851846</v>
      </c>
      <c r="K3976">
        <v>1462280848</v>
      </c>
      <c r="L3976" s="15">
        <f t="shared" si="18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188"/>
        <v>32</v>
      </c>
      <c r="S3976" t="s">
        <v>8333</v>
      </c>
      <c r="T3976" t="s">
        <v>8334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 t="shared" si="186"/>
        <v>42564.866875</v>
      </c>
      <c r="K3977">
        <v>1465850898</v>
      </c>
      <c r="L3977" s="15">
        <f t="shared" si="187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188"/>
        <v>0</v>
      </c>
      <c r="S3977" t="s">
        <v>8333</v>
      </c>
      <c r="T3977" t="s">
        <v>8334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 t="shared" si="186"/>
        <v>41852.291666666664</v>
      </c>
      <c r="K3978">
        <v>1405024561</v>
      </c>
      <c r="L3978" s="15">
        <f t="shared" si="18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188"/>
        <v>47.692307692307693</v>
      </c>
      <c r="S3978" t="s">
        <v>8333</v>
      </c>
      <c r="T3978" t="s">
        <v>8334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 t="shared" si="186"/>
        <v>42573.788564814815</v>
      </c>
      <c r="K3979">
        <v>1466621732</v>
      </c>
      <c r="L3979" s="15">
        <f t="shared" si="18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188"/>
        <v>1.4500000000000002</v>
      </c>
      <c r="S3979" t="s">
        <v>8333</v>
      </c>
      <c r="T3979" t="s">
        <v>8334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 t="shared" si="186"/>
        <v>42035.642974537041</v>
      </c>
      <c r="K3980">
        <v>1417533953</v>
      </c>
      <c r="L3980" s="15">
        <f t="shared" si="18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188"/>
        <v>10.7</v>
      </c>
      <c r="S3980" t="s">
        <v>8333</v>
      </c>
      <c r="T3980" t="s">
        <v>8334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 t="shared" si="186"/>
        <v>42092.833333333328</v>
      </c>
      <c r="K3981">
        <v>1425678057</v>
      </c>
      <c r="L3981" s="15">
        <f t="shared" si="18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188"/>
        <v>1.8333333333333333</v>
      </c>
      <c r="S3981" t="s">
        <v>8333</v>
      </c>
      <c r="T3981" t="s">
        <v>8334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 t="shared" si="186"/>
        <v>41825.598923611113</v>
      </c>
      <c r="K3982">
        <v>1401978147</v>
      </c>
      <c r="L3982" s="15">
        <f t="shared" si="18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188"/>
        <v>18</v>
      </c>
      <c r="S3982" t="s">
        <v>8333</v>
      </c>
      <c r="T3982" t="s">
        <v>8334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 t="shared" si="186"/>
        <v>42568.179965277777</v>
      </c>
      <c r="K3983">
        <v>1463545149</v>
      </c>
      <c r="L3983" s="15">
        <f t="shared" si="18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188"/>
        <v>4.083333333333333</v>
      </c>
      <c r="S3983" t="s">
        <v>8333</v>
      </c>
      <c r="T3983" t="s">
        <v>8334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 t="shared" si="186"/>
        <v>42192.809953703705</v>
      </c>
      <c r="K3984">
        <v>1431113180</v>
      </c>
      <c r="L3984" s="15">
        <f t="shared" si="18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188"/>
        <v>20</v>
      </c>
      <c r="S3984" t="s">
        <v>8333</v>
      </c>
      <c r="T3984" t="s">
        <v>8334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 t="shared" si="186"/>
        <v>41779.290972222225</v>
      </c>
      <c r="K3985">
        <v>1397854356</v>
      </c>
      <c r="L3985" s="15">
        <f t="shared" si="18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188"/>
        <v>34.802513464991023</v>
      </c>
      <c r="S3985" t="s">
        <v>8333</v>
      </c>
      <c r="T3985" t="s">
        <v>8334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 t="shared" si="186"/>
        <v>41951</v>
      </c>
      <c r="K3986">
        <v>1412809644</v>
      </c>
      <c r="L3986" s="15">
        <f t="shared" si="18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188"/>
        <v>6.3333333333333339</v>
      </c>
      <c r="S3986" t="s">
        <v>8333</v>
      </c>
      <c r="T3986" t="s">
        <v>8334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 t="shared" si="186"/>
        <v>42420.878472222219</v>
      </c>
      <c r="K3987">
        <v>1454173120</v>
      </c>
      <c r="L3987" s="15">
        <f t="shared" si="18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188"/>
        <v>32.049999999999997</v>
      </c>
      <c r="S3987" t="s">
        <v>8333</v>
      </c>
      <c r="T3987" t="s">
        <v>8334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 t="shared" si="186"/>
        <v>42496.544444444444</v>
      </c>
      <c r="K3988">
        <v>1460034594</v>
      </c>
      <c r="L3988" s="15">
        <f t="shared" si="18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188"/>
        <v>9.76</v>
      </c>
      <c r="S3988" t="s">
        <v>8333</v>
      </c>
      <c r="T3988" t="s">
        <v>8334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 t="shared" si="186"/>
        <v>41775.92465277778</v>
      </c>
      <c r="K3989">
        <v>1399414290</v>
      </c>
      <c r="L3989" s="15">
        <f t="shared" si="18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188"/>
        <v>37.75</v>
      </c>
      <c r="S3989" t="s">
        <v>8333</v>
      </c>
      <c r="T3989" t="s">
        <v>8334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 t="shared" si="186"/>
        <v>42245.08116898148</v>
      </c>
      <c r="K3990">
        <v>1439517413</v>
      </c>
      <c r="L3990" s="15">
        <f t="shared" si="18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188"/>
        <v>2.1333333333333333</v>
      </c>
      <c r="S3990" t="s">
        <v>8333</v>
      </c>
      <c r="T3990" t="s">
        <v>8334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 t="shared" si="186"/>
        <v>42316.791446759264</v>
      </c>
      <c r="K3991">
        <v>1444413581</v>
      </c>
      <c r="L3991" s="15">
        <f t="shared" si="18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188"/>
        <v>0</v>
      </c>
      <c r="S3991" t="s">
        <v>8333</v>
      </c>
      <c r="T3991" t="s">
        <v>8334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 t="shared" si="186"/>
        <v>42431.672372685185</v>
      </c>
      <c r="K3992">
        <v>1454342893</v>
      </c>
      <c r="L3992" s="15">
        <f t="shared" si="18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188"/>
        <v>4.1818181818181817</v>
      </c>
      <c r="S3992" t="s">
        <v>8333</v>
      </c>
      <c r="T3992" t="s">
        <v>8334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 t="shared" si="186"/>
        <v>42155.644467592589</v>
      </c>
      <c r="K3993">
        <v>1430494082</v>
      </c>
      <c r="L3993" s="15">
        <f t="shared" si="18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188"/>
        <v>20</v>
      </c>
      <c r="S3993" t="s">
        <v>8333</v>
      </c>
      <c r="T3993" t="s">
        <v>8334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 t="shared" si="186"/>
        <v>42349.982164351852</v>
      </c>
      <c r="K3994">
        <v>1444689259</v>
      </c>
      <c r="L3994" s="15">
        <f t="shared" si="18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188"/>
        <v>5.41</v>
      </c>
      <c r="S3994" t="s">
        <v>8333</v>
      </c>
      <c r="T3994" t="s">
        <v>8334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 t="shared" si="186"/>
        <v>42137.864722222221</v>
      </c>
      <c r="K3995">
        <v>1428957912</v>
      </c>
      <c r="L3995" s="15">
        <f t="shared" si="18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188"/>
        <v>6.0000000000000001E-3</v>
      </c>
      <c r="S3995" t="s">
        <v>8333</v>
      </c>
      <c r="T3995" t="s">
        <v>8334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 t="shared" si="186"/>
        <v>41839.389930555553</v>
      </c>
      <c r="K3996">
        <v>1403169690</v>
      </c>
      <c r="L3996" s="15">
        <f t="shared" si="18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188"/>
        <v>0.25</v>
      </c>
      <c r="S3996" t="s">
        <v>8333</v>
      </c>
      <c r="T3996" t="s">
        <v>8334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 t="shared" si="186"/>
        <v>42049.477083333331</v>
      </c>
      <c r="K3997">
        <v>1421339077</v>
      </c>
      <c r="L3997" s="15">
        <f t="shared" si="18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188"/>
        <v>35</v>
      </c>
      <c r="S3997" t="s">
        <v>8333</v>
      </c>
      <c r="T3997" t="s">
        <v>8334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 t="shared" si="186"/>
        <v>41963.669444444444</v>
      </c>
      <c r="K3998">
        <v>1415341464</v>
      </c>
      <c r="L3998" s="15">
        <f t="shared" si="18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188"/>
        <v>16.566666666666666</v>
      </c>
      <c r="S3998" t="s">
        <v>8333</v>
      </c>
      <c r="T3998" t="s">
        <v>8334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 t="shared" si="186"/>
        <v>42099.349780092598</v>
      </c>
      <c r="K3999">
        <v>1425633821</v>
      </c>
      <c r="L3999" s="15">
        <f t="shared" si="18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188"/>
        <v>0</v>
      </c>
      <c r="S3999" t="s">
        <v>8333</v>
      </c>
      <c r="T3999" t="s">
        <v>8334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 t="shared" si="186"/>
        <v>42091.921597222223</v>
      </c>
      <c r="K4000">
        <v>1424992026</v>
      </c>
      <c r="L4000" s="15">
        <f t="shared" si="18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188"/>
        <v>57.199999999999996</v>
      </c>
      <c r="S4000" t="s">
        <v>8333</v>
      </c>
      <c r="T4000" t="s">
        <v>8334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 t="shared" si="186"/>
        <v>41882.827650462961</v>
      </c>
      <c r="K4001">
        <v>1406058798</v>
      </c>
      <c r="L4001" s="15">
        <f t="shared" si="18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188"/>
        <v>16.514285714285716</v>
      </c>
      <c r="S4001" t="s">
        <v>8333</v>
      </c>
      <c r="T4001" t="s">
        <v>8334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 t="shared" si="186"/>
        <v>42497.603680555556</v>
      </c>
      <c r="K4002">
        <v>1457450958</v>
      </c>
      <c r="L4002" s="15">
        <f t="shared" si="18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188"/>
        <v>0.125</v>
      </c>
      <c r="S4002" t="s">
        <v>8333</v>
      </c>
      <c r="T4002" t="s">
        <v>8334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 t="shared" si="186"/>
        <v>42795.791666666672</v>
      </c>
      <c r="K4003">
        <v>1486681708</v>
      </c>
      <c r="L4003" s="15">
        <f t="shared" si="18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188"/>
        <v>37.75</v>
      </c>
      <c r="S4003" t="s">
        <v>8333</v>
      </c>
      <c r="T4003" t="s">
        <v>8334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 t="shared" si="186"/>
        <v>41909.043530092589</v>
      </c>
      <c r="K4004">
        <v>1409187761</v>
      </c>
      <c r="L4004" s="15">
        <f t="shared" si="18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188"/>
        <v>1.8399999999999999</v>
      </c>
      <c r="S4004" t="s">
        <v>8333</v>
      </c>
      <c r="T4004" t="s">
        <v>8334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 t="shared" si="186"/>
        <v>42050.587349537032</v>
      </c>
      <c r="K4005">
        <v>1421417147</v>
      </c>
      <c r="L4005" s="15">
        <f t="shared" si="18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188"/>
        <v>10.050000000000001</v>
      </c>
      <c r="S4005" t="s">
        <v>8333</v>
      </c>
      <c r="T4005" t="s">
        <v>8334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 t="shared" si="186"/>
        <v>41920.16269675926</v>
      </c>
      <c r="K4006">
        <v>1410148457</v>
      </c>
      <c r="L4006" s="15">
        <f t="shared" si="18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188"/>
        <v>0.2</v>
      </c>
      <c r="S4006" t="s">
        <v>8333</v>
      </c>
      <c r="T4006" t="s">
        <v>8334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 t="shared" si="186"/>
        <v>41932.807696759257</v>
      </c>
      <c r="K4007">
        <v>1408648985</v>
      </c>
      <c r="L4007" s="15">
        <f t="shared" si="18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188"/>
        <v>1.3333333333333335</v>
      </c>
      <c r="S4007" t="s">
        <v>8333</v>
      </c>
      <c r="T4007" t="s">
        <v>8334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 t="shared" si="186"/>
        <v>42416.772997685184</v>
      </c>
      <c r="K4008">
        <v>1453487587</v>
      </c>
      <c r="L4008" s="15">
        <f t="shared" si="18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188"/>
        <v>6.6666666666666671E-3</v>
      </c>
      <c r="S4008" t="s">
        <v>8333</v>
      </c>
      <c r="T4008" t="s">
        <v>8334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 t="shared" si="186"/>
        <v>41877.686111111114</v>
      </c>
      <c r="K4009">
        <v>1406572381</v>
      </c>
      <c r="L4009" s="15">
        <f t="shared" si="18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188"/>
        <v>0.25</v>
      </c>
      <c r="S4009" t="s">
        <v>8333</v>
      </c>
      <c r="T4009" t="s">
        <v>8334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 t="shared" si="186"/>
        <v>42207.964201388888</v>
      </c>
      <c r="K4010">
        <v>1435014507</v>
      </c>
      <c r="L4010" s="15">
        <f t="shared" si="18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188"/>
        <v>6</v>
      </c>
      <c r="S4010" t="s">
        <v>8333</v>
      </c>
      <c r="T4010" t="s">
        <v>8334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 t="shared" si="186"/>
        <v>41891.700925925928</v>
      </c>
      <c r="K4011">
        <v>1406825360</v>
      </c>
      <c r="L4011" s="15">
        <f t="shared" si="18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188"/>
        <v>3.8860103626943006</v>
      </c>
      <c r="S4011" t="s">
        <v>8333</v>
      </c>
      <c r="T4011" t="s">
        <v>8334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 t="shared" si="186"/>
        <v>41938.770439814813</v>
      </c>
      <c r="K4012">
        <v>1412879366</v>
      </c>
      <c r="L4012" s="15">
        <f t="shared" si="18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188"/>
        <v>24.194444444444443</v>
      </c>
      <c r="S4012" t="s">
        <v>8333</v>
      </c>
      <c r="T4012" t="s">
        <v>8334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 t="shared" si="186"/>
        <v>42032.54488425926</v>
      </c>
      <c r="K4013">
        <v>1419858278</v>
      </c>
      <c r="L4013" s="15">
        <f t="shared" si="18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188"/>
        <v>7.6</v>
      </c>
      <c r="S4013" t="s">
        <v>8333</v>
      </c>
      <c r="T4013" t="s">
        <v>8334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 t="shared" si="186"/>
        <v>42126.544548611113</v>
      </c>
      <c r="K4014">
        <v>1427979849</v>
      </c>
      <c r="L4014" s="15">
        <f t="shared" si="18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188"/>
        <v>0</v>
      </c>
      <c r="S4014" t="s">
        <v>8333</v>
      </c>
      <c r="T4014" t="s">
        <v>8334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 t="shared" si="186"/>
        <v>42051.301192129627</v>
      </c>
      <c r="K4015">
        <v>1421478823</v>
      </c>
      <c r="L4015" s="15">
        <f t="shared" si="18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188"/>
        <v>1.3</v>
      </c>
      <c r="S4015" t="s">
        <v>8333</v>
      </c>
      <c r="T4015" t="s">
        <v>8334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 t="shared" si="186"/>
        <v>42434.246168981481</v>
      </c>
      <c r="K4016">
        <v>1455861269</v>
      </c>
      <c r="L4016" s="15">
        <f t="shared" si="18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188"/>
        <v>0</v>
      </c>
      <c r="S4016" t="s">
        <v>8333</v>
      </c>
      <c r="T4016" t="s">
        <v>8334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 t="shared" si="186"/>
        <v>42204.780821759254</v>
      </c>
      <c r="K4017">
        <v>1434739463</v>
      </c>
      <c r="L4017" s="15">
        <f t="shared" si="18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188"/>
        <v>1.4285714285714287E-2</v>
      </c>
      <c r="S4017" t="s">
        <v>8333</v>
      </c>
      <c r="T4017" t="s">
        <v>8334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 t="shared" si="186"/>
        <v>41899.872685185182</v>
      </c>
      <c r="K4018">
        <v>1408395400</v>
      </c>
      <c r="L4018" s="15">
        <f t="shared" si="18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188"/>
        <v>14.000000000000002</v>
      </c>
      <c r="S4018" t="s">
        <v>8333</v>
      </c>
      <c r="T4018" t="s">
        <v>8334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 t="shared" si="186"/>
        <v>41886.672152777777</v>
      </c>
      <c r="K4019">
        <v>1407254874</v>
      </c>
      <c r="L4019" s="15">
        <f t="shared" si="18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188"/>
        <v>1.05</v>
      </c>
      <c r="S4019" t="s">
        <v>8333</v>
      </c>
      <c r="T4019" t="s">
        <v>8334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 t="shared" si="186"/>
        <v>42650.91097222222</v>
      </c>
      <c r="K4020">
        <v>1473285108</v>
      </c>
      <c r="L4020" s="15">
        <f t="shared" si="18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188"/>
        <v>8.6666666666666679</v>
      </c>
      <c r="S4020" t="s">
        <v>8333</v>
      </c>
      <c r="T4020" t="s">
        <v>8334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 t="shared" si="186"/>
        <v>42475.686111111107</v>
      </c>
      <c r="K4021">
        <v>1455725596</v>
      </c>
      <c r="L4021" s="15">
        <f t="shared" si="18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188"/>
        <v>0.82857142857142851</v>
      </c>
      <c r="S4021" t="s">
        <v>8333</v>
      </c>
      <c r="T4021" t="s">
        <v>8334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 t="shared" si="186"/>
        <v>42087.149293981478</v>
      </c>
      <c r="K4022">
        <v>1424579699</v>
      </c>
      <c r="L4022" s="15">
        <f t="shared" si="18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188"/>
        <v>16.666666666666664</v>
      </c>
      <c r="S4022" t="s">
        <v>8333</v>
      </c>
      <c r="T4022" t="s">
        <v>8334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 t="shared" si="186"/>
        <v>41938.911550925928</v>
      </c>
      <c r="K4023">
        <v>1409176358</v>
      </c>
      <c r="L4023" s="15">
        <f t="shared" si="18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188"/>
        <v>0.83333333333333337</v>
      </c>
      <c r="S4023" t="s">
        <v>8333</v>
      </c>
      <c r="T4023" t="s">
        <v>8334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 t="shared" si="186"/>
        <v>42036.120833333334</v>
      </c>
      <c r="K4024">
        <v>1418824867</v>
      </c>
      <c r="L4024" s="15">
        <f t="shared" si="18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188"/>
        <v>69.561111111111103</v>
      </c>
      <c r="S4024" t="s">
        <v>8333</v>
      </c>
      <c r="T4024" t="s">
        <v>8334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 t="shared" si="186"/>
        <v>42453.957905092597</v>
      </c>
      <c r="K4025">
        <v>1454975963</v>
      </c>
      <c r="L4025" s="15">
        <f t="shared" si="18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188"/>
        <v>0</v>
      </c>
      <c r="S4025" t="s">
        <v>8333</v>
      </c>
      <c r="T4025" t="s">
        <v>8334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 t="shared" si="186"/>
        <v>42247.670104166667</v>
      </c>
      <c r="K4026">
        <v>1438445097</v>
      </c>
      <c r="L4026" s="15">
        <f t="shared" si="18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188"/>
        <v>1.25</v>
      </c>
      <c r="S4026" t="s">
        <v>8333</v>
      </c>
      <c r="T4026" t="s">
        <v>8334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 t="shared" si="186"/>
        <v>42211.237685185188</v>
      </c>
      <c r="K4027">
        <v>1432705336</v>
      </c>
      <c r="L4027" s="15">
        <f t="shared" si="18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188"/>
        <v>5</v>
      </c>
      <c r="S4027" t="s">
        <v>8333</v>
      </c>
      <c r="T4027" t="s">
        <v>8334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 t="shared" si="186"/>
        <v>42342.697210648148</v>
      </c>
      <c r="K4028">
        <v>1444059839</v>
      </c>
      <c r="L4028" s="15">
        <f t="shared" si="18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188"/>
        <v>0</v>
      </c>
      <c r="S4028" t="s">
        <v>8333</v>
      </c>
      <c r="T4028" t="s">
        <v>8334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 t="shared" si="186"/>
        <v>42789.041666666672</v>
      </c>
      <c r="K4029">
        <v>1486077481</v>
      </c>
      <c r="L4029" s="15">
        <f t="shared" si="18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188"/>
        <v>7.166666666666667</v>
      </c>
      <c r="S4029" t="s">
        <v>8333</v>
      </c>
      <c r="T4029" t="s">
        <v>8334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 t="shared" si="186"/>
        <v>41795.938657407409</v>
      </c>
      <c r="K4030">
        <v>1399415500</v>
      </c>
      <c r="L4030" s="15">
        <f t="shared" si="18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188"/>
        <v>28.050000000000004</v>
      </c>
      <c r="S4030" t="s">
        <v>8333</v>
      </c>
      <c r="T4030" t="s">
        <v>8334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 t="shared" si="186"/>
        <v>42352.025115740747</v>
      </c>
      <c r="K4031">
        <v>1447461370</v>
      </c>
      <c r="L4031" s="15">
        <f t="shared" si="18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188"/>
        <v>0</v>
      </c>
      <c r="S4031" t="s">
        <v>8333</v>
      </c>
      <c r="T4031" t="s">
        <v>8334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 t="shared" si="186"/>
        <v>42403.784027777772</v>
      </c>
      <c r="K4032">
        <v>1452008599</v>
      </c>
      <c r="L4032" s="15">
        <f t="shared" si="18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188"/>
        <v>16</v>
      </c>
      <c r="S4032" t="s">
        <v>8333</v>
      </c>
      <c r="T4032" t="s">
        <v>8334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 t="shared" si="186"/>
        <v>41991.626898148148</v>
      </c>
      <c r="K4033">
        <v>1414591364</v>
      </c>
      <c r="L4033" s="15">
        <f t="shared" si="18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188"/>
        <v>0</v>
      </c>
      <c r="S4033" t="s">
        <v>8333</v>
      </c>
      <c r="T4033" t="s">
        <v>8334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 t="shared" si="186"/>
        <v>42353.85087962963</v>
      </c>
      <c r="K4034">
        <v>1445023516</v>
      </c>
      <c r="L4034" s="15">
        <f t="shared" si="18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188"/>
        <v>6.8287037037037033</v>
      </c>
      <c r="S4034" t="s">
        <v>8333</v>
      </c>
      <c r="T4034" t="s">
        <v>8334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 t="shared" ref="J4035:J4098" si="189">(((I4035/60)/60)/24)+DATE(1970,1,1)</f>
        <v>42645.375</v>
      </c>
      <c r="K4035">
        <v>1472711224</v>
      </c>
      <c r="L4035" s="15">
        <f t="shared" ref="L4035:L4098" si="19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si="188"/>
        <v>25.698702928870294</v>
      </c>
      <c r="S4035" t="s">
        <v>8333</v>
      </c>
      <c r="T4035" t="s">
        <v>8334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 t="shared" si="189"/>
        <v>42097.905671296292</v>
      </c>
      <c r="K4036">
        <v>1425509050</v>
      </c>
      <c r="L4036" s="15">
        <f t="shared" si="19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ref="Q4036:Q4099" si="191">(E4036/D4036)*100</f>
        <v>1.4814814814814816</v>
      </c>
      <c r="S4036" t="s">
        <v>8333</v>
      </c>
      <c r="T4036" t="s">
        <v>8334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 t="shared" si="189"/>
        <v>41933.882951388885</v>
      </c>
      <c r="K4037">
        <v>1411333887</v>
      </c>
      <c r="L4037" s="15">
        <f t="shared" si="19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191"/>
        <v>36.85</v>
      </c>
      <c r="S4037" t="s">
        <v>8333</v>
      </c>
      <c r="T4037" t="s">
        <v>8334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 t="shared" si="189"/>
        <v>41821.9375</v>
      </c>
      <c r="K4038">
        <v>1402784964</v>
      </c>
      <c r="L4038" s="15">
        <f t="shared" si="19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191"/>
        <v>47.05</v>
      </c>
      <c r="S4038" t="s">
        <v>8333</v>
      </c>
      <c r="T4038" t="s">
        <v>8334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 t="shared" si="189"/>
        <v>42514.600694444445</v>
      </c>
      <c r="K4039">
        <v>1462585315</v>
      </c>
      <c r="L4039" s="15">
        <f t="shared" si="19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191"/>
        <v>11.428571428571429</v>
      </c>
      <c r="S4039" t="s">
        <v>8333</v>
      </c>
      <c r="T4039" t="s">
        <v>8334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 t="shared" si="189"/>
        <v>41929.798726851855</v>
      </c>
      <c r="K4040">
        <v>1408389010</v>
      </c>
      <c r="L4040" s="15">
        <f t="shared" si="19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191"/>
        <v>12.04</v>
      </c>
      <c r="S4040" t="s">
        <v>8333</v>
      </c>
      <c r="T4040" t="s">
        <v>8334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 t="shared" si="189"/>
        <v>42339.249305555553</v>
      </c>
      <c r="K4041">
        <v>1446048367</v>
      </c>
      <c r="L4041" s="15">
        <f t="shared" si="19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191"/>
        <v>60</v>
      </c>
      <c r="S4041" t="s">
        <v>8333</v>
      </c>
      <c r="T4041" t="s">
        <v>8334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 t="shared" si="189"/>
        <v>42203.125</v>
      </c>
      <c r="K4042">
        <v>1432100004</v>
      </c>
      <c r="L4042" s="15">
        <f t="shared" si="19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191"/>
        <v>31.25</v>
      </c>
      <c r="S4042" t="s">
        <v>8333</v>
      </c>
      <c r="T4042" t="s">
        <v>8334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 t="shared" si="189"/>
        <v>42619.474004629628</v>
      </c>
      <c r="K4043">
        <v>1467976954</v>
      </c>
      <c r="L4043" s="15">
        <f t="shared" si="19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191"/>
        <v>0.42</v>
      </c>
      <c r="S4043" t="s">
        <v>8333</v>
      </c>
      <c r="T4043" t="s">
        <v>8334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 t="shared" si="189"/>
        <v>42024.802777777775</v>
      </c>
      <c r="K4044">
        <v>1419213664</v>
      </c>
      <c r="L4044" s="15">
        <f t="shared" si="19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191"/>
        <v>0.21</v>
      </c>
      <c r="S4044" t="s">
        <v>8333</v>
      </c>
      <c r="T4044" t="s">
        <v>8334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 t="shared" si="189"/>
        <v>41963.957465277781</v>
      </c>
      <c r="K4045">
        <v>1415228325</v>
      </c>
      <c r="L4045" s="15">
        <f t="shared" si="19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191"/>
        <v>0</v>
      </c>
      <c r="S4045" t="s">
        <v>8333</v>
      </c>
      <c r="T4045" t="s">
        <v>8334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 t="shared" si="189"/>
        <v>42104.208333333328</v>
      </c>
      <c r="K4046">
        <v>1426050982</v>
      </c>
      <c r="L4046" s="15">
        <f t="shared" si="19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191"/>
        <v>37.5</v>
      </c>
      <c r="S4046" t="s">
        <v>8333</v>
      </c>
      <c r="T4046" t="s">
        <v>8334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 t="shared" si="189"/>
        <v>41872.201261574075</v>
      </c>
      <c r="K4047">
        <v>1406004589</v>
      </c>
      <c r="L4047" s="15">
        <f t="shared" si="19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191"/>
        <v>0.02</v>
      </c>
      <c r="S4047" t="s">
        <v>8333</v>
      </c>
      <c r="T4047" t="s">
        <v>8334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 t="shared" si="189"/>
        <v>41934.650578703702</v>
      </c>
      <c r="K4048">
        <v>1411400210</v>
      </c>
      <c r="L4048" s="15">
        <f t="shared" si="19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191"/>
        <v>8.2142857142857135</v>
      </c>
      <c r="S4048" t="s">
        <v>8333</v>
      </c>
      <c r="T4048" t="s">
        <v>8334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 t="shared" si="189"/>
        <v>42015.041666666672</v>
      </c>
      <c r="K4049">
        <v>1418862743</v>
      </c>
      <c r="L4049" s="15">
        <f t="shared" si="19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191"/>
        <v>2.1999999999999997</v>
      </c>
      <c r="S4049" t="s">
        <v>8333</v>
      </c>
      <c r="T4049" t="s">
        <v>8334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 t="shared" si="189"/>
        <v>42471.467442129629</v>
      </c>
      <c r="K4050">
        <v>1457352787</v>
      </c>
      <c r="L4050" s="15">
        <f t="shared" si="19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191"/>
        <v>17.652941176470588</v>
      </c>
      <c r="S4050" t="s">
        <v>8333</v>
      </c>
      <c r="T4050" t="s">
        <v>8334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 t="shared" si="189"/>
        <v>42199.958506944444</v>
      </c>
      <c r="K4051">
        <v>1434322815</v>
      </c>
      <c r="L4051" s="15">
        <f t="shared" si="19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191"/>
        <v>0.08</v>
      </c>
      <c r="S4051" t="s">
        <v>8333</v>
      </c>
      <c r="T4051" t="s">
        <v>8334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 t="shared" si="189"/>
        <v>41935.636469907404</v>
      </c>
      <c r="K4052">
        <v>1411485391</v>
      </c>
      <c r="L4052" s="15">
        <f t="shared" si="19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191"/>
        <v>6.6666666666666666E-2</v>
      </c>
      <c r="S4052" t="s">
        <v>8333</v>
      </c>
      <c r="T4052" t="s">
        <v>8334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 t="shared" si="189"/>
        <v>41768.286805555559</v>
      </c>
      <c r="K4053">
        <v>1399058797</v>
      </c>
      <c r="L4053" s="15">
        <f t="shared" si="19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191"/>
        <v>0</v>
      </c>
      <c r="S4053" t="s">
        <v>8333</v>
      </c>
      <c r="T4053" t="s">
        <v>8334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 t="shared" si="189"/>
        <v>41925.878657407404</v>
      </c>
      <c r="K4054">
        <v>1408050316</v>
      </c>
      <c r="L4054" s="15">
        <f t="shared" si="19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191"/>
        <v>37.533333333333339</v>
      </c>
      <c r="S4054" t="s">
        <v>8333</v>
      </c>
      <c r="T4054" t="s">
        <v>8334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 t="shared" si="189"/>
        <v>41958.833333333328</v>
      </c>
      <c r="K4055">
        <v>1413477228</v>
      </c>
      <c r="L4055" s="15">
        <f t="shared" si="19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191"/>
        <v>22</v>
      </c>
      <c r="S4055" t="s">
        <v>8333</v>
      </c>
      <c r="T4055" t="s">
        <v>8334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 t="shared" si="189"/>
        <v>42644.166666666672</v>
      </c>
      <c r="K4056">
        <v>1472674285</v>
      </c>
      <c r="L4056" s="15">
        <f t="shared" si="19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191"/>
        <v>0</v>
      </c>
      <c r="S4056" t="s">
        <v>8333</v>
      </c>
      <c r="T4056" t="s">
        <v>8334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 t="shared" si="189"/>
        <v>41809.648506944446</v>
      </c>
      <c r="K4057">
        <v>1400600031</v>
      </c>
      <c r="L4057" s="15">
        <f t="shared" si="19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191"/>
        <v>17.62</v>
      </c>
      <c r="S4057" t="s">
        <v>8333</v>
      </c>
      <c r="T4057" t="s">
        <v>8334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 t="shared" si="189"/>
        <v>42554.832638888889</v>
      </c>
      <c r="K4058">
        <v>1465856639</v>
      </c>
      <c r="L4058" s="15">
        <f t="shared" si="19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191"/>
        <v>53</v>
      </c>
      <c r="S4058" t="s">
        <v>8333</v>
      </c>
      <c r="T4058" t="s">
        <v>8334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 t="shared" si="189"/>
        <v>42333.958333333328</v>
      </c>
      <c r="K4059">
        <v>1446506080</v>
      </c>
      <c r="L4059" s="15">
        <f t="shared" si="19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191"/>
        <v>22.142857142857142</v>
      </c>
      <c r="S4059" t="s">
        <v>8333</v>
      </c>
      <c r="T4059" t="s">
        <v>8334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 t="shared" si="189"/>
        <v>42461.165972222225</v>
      </c>
      <c r="K4060">
        <v>1458178044</v>
      </c>
      <c r="L4060" s="15">
        <f t="shared" si="19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191"/>
        <v>2.5333333333333332</v>
      </c>
      <c r="S4060" t="s">
        <v>8333</v>
      </c>
      <c r="T4060" t="s">
        <v>8334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 t="shared" si="189"/>
        <v>41898.125</v>
      </c>
      <c r="K4061">
        <v>1408116152</v>
      </c>
      <c r="L4061" s="15">
        <f t="shared" si="19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191"/>
        <v>2.5</v>
      </c>
      <c r="S4061" t="s">
        <v>8333</v>
      </c>
      <c r="T4061" t="s">
        <v>8334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 t="shared" si="189"/>
        <v>41813.666666666664</v>
      </c>
      <c r="K4062">
        <v>1400604056</v>
      </c>
      <c r="L4062" s="15">
        <f t="shared" si="19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191"/>
        <v>2.85</v>
      </c>
      <c r="S4062" t="s">
        <v>8333</v>
      </c>
      <c r="T4062" t="s">
        <v>8334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 t="shared" si="189"/>
        <v>42481.099803240737</v>
      </c>
      <c r="K4063">
        <v>1456025023</v>
      </c>
      <c r="L4063" s="15">
        <f t="shared" si="19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191"/>
        <v>0</v>
      </c>
      <c r="S4063" t="s">
        <v>8333</v>
      </c>
      <c r="T4063" t="s">
        <v>8334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 t="shared" si="189"/>
        <v>42553.739212962959</v>
      </c>
      <c r="K4064">
        <v>1464889468</v>
      </c>
      <c r="L4064" s="15">
        <f t="shared" si="19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191"/>
        <v>2.4500000000000002</v>
      </c>
      <c r="S4064" t="s">
        <v>8333</v>
      </c>
      <c r="T4064" t="s">
        <v>8334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 t="shared" si="189"/>
        <v>41817.681527777779</v>
      </c>
      <c r="K4065">
        <v>1401294084</v>
      </c>
      <c r="L4065" s="15">
        <f t="shared" si="19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191"/>
        <v>1.4210526315789473</v>
      </c>
      <c r="S4065" t="s">
        <v>8333</v>
      </c>
      <c r="T4065" t="s">
        <v>8334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 t="shared" si="189"/>
        <v>42123.588263888887</v>
      </c>
      <c r="K4066">
        <v>1427724426</v>
      </c>
      <c r="L4066" s="15">
        <f t="shared" si="19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191"/>
        <v>19.25</v>
      </c>
      <c r="S4066" t="s">
        <v>8333</v>
      </c>
      <c r="T4066" t="s">
        <v>8334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 t="shared" si="189"/>
        <v>41863.951516203706</v>
      </c>
      <c r="K4067">
        <v>1405291811</v>
      </c>
      <c r="L4067" s="15">
        <f t="shared" si="19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191"/>
        <v>0.67500000000000004</v>
      </c>
      <c r="S4067" t="s">
        <v>8333</v>
      </c>
      <c r="T4067" t="s">
        <v>8334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 t="shared" si="189"/>
        <v>42509.039212962962</v>
      </c>
      <c r="K4068">
        <v>1461027388</v>
      </c>
      <c r="L4068" s="15">
        <f t="shared" si="19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191"/>
        <v>0.16666666666666669</v>
      </c>
      <c r="S4068" t="s">
        <v>8333</v>
      </c>
      <c r="T4068" t="s">
        <v>8334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 t="shared" si="189"/>
        <v>42275.117476851854</v>
      </c>
      <c r="K4069">
        <v>1439952550</v>
      </c>
      <c r="L4069" s="15">
        <f t="shared" si="19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191"/>
        <v>60.9</v>
      </c>
      <c r="S4069" t="s">
        <v>8333</v>
      </c>
      <c r="T4069" t="s">
        <v>8334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 t="shared" si="189"/>
        <v>42748.961805555555</v>
      </c>
      <c r="K4070">
        <v>1481756855</v>
      </c>
      <c r="L4070" s="15">
        <f t="shared" si="19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191"/>
        <v>1</v>
      </c>
      <c r="S4070" t="s">
        <v>8333</v>
      </c>
      <c r="T4070" t="s">
        <v>8334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 t="shared" si="189"/>
        <v>42063.5</v>
      </c>
      <c r="K4071">
        <v>1421596356</v>
      </c>
      <c r="L4071" s="15">
        <f t="shared" si="19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191"/>
        <v>34.4</v>
      </c>
      <c r="S4071" t="s">
        <v>8333</v>
      </c>
      <c r="T4071" t="s">
        <v>8334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 t="shared" si="189"/>
        <v>42064.125</v>
      </c>
      <c r="K4072">
        <v>1422374420</v>
      </c>
      <c r="L4072" s="15">
        <f t="shared" si="19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191"/>
        <v>16.5</v>
      </c>
      <c r="S4072" t="s">
        <v>8333</v>
      </c>
      <c r="T4072" t="s">
        <v>8334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 t="shared" si="189"/>
        <v>42730.804756944446</v>
      </c>
      <c r="K4073">
        <v>1480187931</v>
      </c>
      <c r="L4073" s="15">
        <f t="shared" si="19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191"/>
        <v>0</v>
      </c>
      <c r="S4073" t="s">
        <v>8333</v>
      </c>
      <c r="T4073" t="s">
        <v>8334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 t="shared" si="189"/>
        <v>41872.77443287037</v>
      </c>
      <c r="K4074">
        <v>1403462111</v>
      </c>
      <c r="L4074" s="15">
        <f t="shared" si="19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191"/>
        <v>0.4</v>
      </c>
      <c r="S4074" t="s">
        <v>8333</v>
      </c>
      <c r="T4074" t="s">
        <v>8334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 t="shared" si="189"/>
        <v>42133.166666666672</v>
      </c>
      <c r="K4075">
        <v>1426407426</v>
      </c>
      <c r="L4075" s="15">
        <f t="shared" si="19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191"/>
        <v>1.0571428571428572</v>
      </c>
      <c r="S4075" t="s">
        <v>8333</v>
      </c>
      <c r="T4075" t="s">
        <v>8334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 t="shared" si="189"/>
        <v>42313.594618055555</v>
      </c>
      <c r="K4076">
        <v>1444137375</v>
      </c>
      <c r="L4076" s="15">
        <f t="shared" si="19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191"/>
        <v>26.727272727272727</v>
      </c>
      <c r="S4076" t="s">
        <v>8333</v>
      </c>
      <c r="T4076" t="s">
        <v>8334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 t="shared" si="189"/>
        <v>41820.727777777778</v>
      </c>
      <c r="K4077">
        <v>1400547969</v>
      </c>
      <c r="L4077" s="15">
        <f t="shared" si="19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191"/>
        <v>28.799999999999997</v>
      </c>
      <c r="S4077" t="s">
        <v>8333</v>
      </c>
      <c r="T4077" t="s">
        <v>8334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 t="shared" si="189"/>
        <v>41933.82708333333</v>
      </c>
      <c r="K4078">
        <v>1411499149</v>
      </c>
      <c r="L4078" s="15">
        <f t="shared" si="19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191"/>
        <v>0</v>
      </c>
      <c r="S4078" t="s">
        <v>8333</v>
      </c>
      <c r="T4078" t="s">
        <v>8334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 t="shared" si="189"/>
        <v>42725.7105787037</v>
      </c>
      <c r="K4079">
        <v>1479747794</v>
      </c>
      <c r="L4079" s="15">
        <f t="shared" si="19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191"/>
        <v>8.9</v>
      </c>
      <c r="S4079" t="s">
        <v>8333</v>
      </c>
      <c r="T4079" t="s">
        <v>8334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 t="shared" si="189"/>
        <v>42762.787523148145</v>
      </c>
      <c r="K4080">
        <v>1482951242</v>
      </c>
      <c r="L4080" s="15">
        <f t="shared" si="19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191"/>
        <v>0</v>
      </c>
      <c r="S4080" t="s">
        <v>8333</v>
      </c>
      <c r="T4080" t="s">
        <v>8334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 t="shared" si="189"/>
        <v>42540.938900462963</v>
      </c>
      <c r="K4081">
        <v>1463783521</v>
      </c>
      <c r="L4081" s="15">
        <f t="shared" si="19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191"/>
        <v>0.16666666666666669</v>
      </c>
      <c r="S4081" t="s">
        <v>8333</v>
      </c>
      <c r="T4081" t="s">
        <v>8334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 t="shared" si="189"/>
        <v>42535.787500000006</v>
      </c>
      <c r="K4082">
        <v>1463849116</v>
      </c>
      <c r="L4082" s="15">
        <f t="shared" si="19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191"/>
        <v>0</v>
      </c>
      <c r="S4082" t="s">
        <v>8333</v>
      </c>
      <c r="T4082" t="s">
        <v>8334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 t="shared" si="189"/>
        <v>42071.539641203708</v>
      </c>
      <c r="K4083">
        <v>1423231025</v>
      </c>
      <c r="L4083" s="15">
        <f t="shared" si="19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191"/>
        <v>15.737410071942445</v>
      </c>
      <c r="S4083" t="s">
        <v>8333</v>
      </c>
      <c r="T4083" t="s">
        <v>8334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 t="shared" si="189"/>
        <v>42322.958333333328</v>
      </c>
      <c r="K4084">
        <v>1446179553</v>
      </c>
      <c r="L4084" s="15">
        <f t="shared" si="19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191"/>
        <v>2</v>
      </c>
      <c r="S4084" t="s">
        <v>8333</v>
      </c>
      <c r="T4084" t="s">
        <v>8334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 t="shared" si="189"/>
        <v>42383.761759259258</v>
      </c>
      <c r="K4085">
        <v>1450203416</v>
      </c>
      <c r="L4085" s="15">
        <f t="shared" si="19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191"/>
        <v>21.685714285714287</v>
      </c>
      <c r="S4085" t="s">
        <v>8333</v>
      </c>
      <c r="T4085" t="s">
        <v>8334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 t="shared" si="189"/>
        <v>42652.436412037037</v>
      </c>
      <c r="K4086">
        <v>1473416906</v>
      </c>
      <c r="L4086" s="15">
        <f t="shared" si="19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191"/>
        <v>0.33333333333333337</v>
      </c>
      <c r="S4086" t="s">
        <v>8333</v>
      </c>
      <c r="T4086" t="s">
        <v>8334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 t="shared" si="189"/>
        <v>42087.165972222225</v>
      </c>
      <c r="K4087">
        <v>1424701775</v>
      </c>
      <c r="L4087" s="15">
        <f t="shared" si="19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191"/>
        <v>0.2857142857142857</v>
      </c>
      <c r="S4087" t="s">
        <v>8333</v>
      </c>
      <c r="T4087" t="s">
        <v>8334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 t="shared" si="189"/>
        <v>42329.166666666672</v>
      </c>
      <c r="K4088">
        <v>1445985299</v>
      </c>
      <c r="L4088" s="15">
        <f t="shared" si="19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191"/>
        <v>4.7</v>
      </c>
      <c r="S4088" t="s">
        <v>8333</v>
      </c>
      <c r="T4088" t="s">
        <v>8334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 t="shared" si="189"/>
        <v>42568.742893518516</v>
      </c>
      <c r="K4089">
        <v>1466185786</v>
      </c>
      <c r="L4089" s="15">
        <f t="shared" si="19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191"/>
        <v>0</v>
      </c>
      <c r="S4089" t="s">
        <v>8333</v>
      </c>
      <c r="T4089" t="s">
        <v>8334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 t="shared" si="189"/>
        <v>42020.434722222228</v>
      </c>
      <c r="K4090">
        <v>1418827324</v>
      </c>
      <c r="L4090" s="15">
        <f t="shared" si="19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191"/>
        <v>10.8</v>
      </c>
      <c r="S4090" t="s">
        <v>8333</v>
      </c>
      <c r="T4090" t="s">
        <v>8334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 t="shared" si="189"/>
        <v>42155.732638888891</v>
      </c>
      <c r="K4091">
        <v>1430242488</v>
      </c>
      <c r="L4091" s="15">
        <f t="shared" si="19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191"/>
        <v>4.8</v>
      </c>
      <c r="S4091" t="s">
        <v>8333</v>
      </c>
      <c r="T4091" t="s">
        <v>8334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 t="shared" si="189"/>
        <v>42223.625</v>
      </c>
      <c r="K4092">
        <v>1437754137</v>
      </c>
      <c r="L4092" s="15">
        <f t="shared" si="19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191"/>
        <v>3.2</v>
      </c>
      <c r="S4092" t="s">
        <v>8333</v>
      </c>
      <c r="T4092" t="s">
        <v>8334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 t="shared" si="189"/>
        <v>42020.506377314814</v>
      </c>
      <c r="K4093">
        <v>1418818151</v>
      </c>
      <c r="L4093" s="15">
        <f t="shared" si="19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191"/>
        <v>12.75</v>
      </c>
      <c r="S4093" t="s">
        <v>8333</v>
      </c>
      <c r="T4093" t="s">
        <v>8334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 t="shared" si="189"/>
        <v>42099.153321759266</v>
      </c>
      <c r="K4094">
        <v>1423024847</v>
      </c>
      <c r="L4094" s="15">
        <f t="shared" si="19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191"/>
        <v>1.8181818181818181E-2</v>
      </c>
      <c r="S4094" t="s">
        <v>8333</v>
      </c>
      <c r="T4094" t="s">
        <v>8334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 t="shared" si="189"/>
        <v>42238.815891203703</v>
      </c>
      <c r="K4095">
        <v>1435088093</v>
      </c>
      <c r="L4095" s="15">
        <f t="shared" si="19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191"/>
        <v>2.4</v>
      </c>
      <c r="S4095" t="s">
        <v>8333</v>
      </c>
      <c r="T4095" t="s">
        <v>8334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 t="shared" si="189"/>
        <v>41934.207638888889</v>
      </c>
      <c r="K4096">
        <v>1410141900</v>
      </c>
      <c r="L4096" s="15">
        <f t="shared" si="19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191"/>
        <v>36.5</v>
      </c>
      <c r="S4096" t="s">
        <v>8333</v>
      </c>
      <c r="T4096" t="s">
        <v>8334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 t="shared" si="189"/>
        <v>42723.031828703708</v>
      </c>
      <c r="K4097">
        <v>1479516350</v>
      </c>
      <c r="L4097" s="15">
        <f t="shared" si="19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191"/>
        <v>2.666666666666667</v>
      </c>
      <c r="S4097" t="s">
        <v>8333</v>
      </c>
      <c r="T4097" t="s">
        <v>8334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 t="shared" si="189"/>
        <v>42794.368749999994</v>
      </c>
      <c r="K4098">
        <v>1484484219</v>
      </c>
      <c r="L4098" s="15">
        <f t="shared" si="19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191"/>
        <v>11.428571428571429</v>
      </c>
      <c r="S4098" t="s">
        <v>8333</v>
      </c>
      <c r="T4098" t="s">
        <v>8334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 t="shared" ref="J4099:J4115" si="192">(((I4099/60)/60)/24)+DATE(1970,1,1)</f>
        <v>42400.996527777781</v>
      </c>
      <c r="K4099">
        <v>1449431237</v>
      </c>
      <c r="L4099" s="15">
        <f t="shared" ref="L4099:L4115" si="19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si="191"/>
        <v>0</v>
      </c>
      <c r="S4099" t="s">
        <v>8333</v>
      </c>
      <c r="T4099" t="s">
        <v>8334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 t="shared" si="192"/>
        <v>42525.722187499996</v>
      </c>
      <c r="K4100">
        <v>1462468797</v>
      </c>
      <c r="L4100" s="15">
        <f t="shared" si="19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ref="Q4100:Q4115" si="194">(E4100/D4100)*100</f>
        <v>0</v>
      </c>
      <c r="S4100" t="s">
        <v>8333</v>
      </c>
      <c r="T4100" t="s">
        <v>8334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 t="shared" si="192"/>
        <v>42615.850381944445</v>
      </c>
      <c r="K4101">
        <v>1468959873</v>
      </c>
      <c r="L4101" s="15">
        <f t="shared" si="19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194"/>
        <v>1.1111111111111112</v>
      </c>
      <c r="S4101" t="s">
        <v>8333</v>
      </c>
      <c r="T4101" t="s">
        <v>8334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 t="shared" si="192"/>
        <v>41937.124884259261</v>
      </c>
      <c r="K4102">
        <v>1413341990</v>
      </c>
      <c r="L4102" s="15">
        <f t="shared" si="19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194"/>
        <v>0</v>
      </c>
      <c r="S4102" t="s">
        <v>8333</v>
      </c>
      <c r="T4102" t="s">
        <v>8334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 t="shared" si="192"/>
        <v>42760.903726851851</v>
      </c>
      <c r="K4103">
        <v>1482788482</v>
      </c>
      <c r="L4103" s="15">
        <f t="shared" si="19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194"/>
        <v>0</v>
      </c>
      <c r="S4103" t="s">
        <v>8333</v>
      </c>
      <c r="T4103" t="s">
        <v>8334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 t="shared" si="192"/>
        <v>42505.848067129627</v>
      </c>
      <c r="K4104">
        <v>1460751673</v>
      </c>
      <c r="L4104" s="15">
        <f t="shared" si="19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194"/>
        <v>27.400000000000002</v>
      </c>
      <c r="S4104" t="s">
        <v>8333</v>
      </c>
      <c r="T4104" t="s">
        <v>8334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 t="shared" si="192"/>
        <v>42242.772222222222</v>
      </c>
      <c r="K4105">
        <v>1435953566</v>
      </c>
      <c r="L4105" s="15">
        <f t="shared" si="19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194"/>
        <v>10</v>
      </c>
      <c r="S4105" t="s">
        <v>8333</v>
      </c>
      <c r="T4105" t="s">
        <v>8334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 t="shared" si="192"/>
        <v>42670.278171296297</v>
      </c>
      <c r="K4106">
        <v>1474958434</v>
      </c>
      <c r="L4106" s="15">
        <f t="shared" si="19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194"/>
        <v>21.366666666666667</v>
      </c>
      <c r="S4106" t="s">
        <v>8333</v>
      </c>
      <c r="T4106" t="s">
        <v>8334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 t="shared" si="192"/>
        <v>42730.010520833333</v>
      </c>
      <c r="K4107">
        <v>1479860109</v>
      </c>
      <c r="L4107" s="15">
        <f t="shared" si="19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194"/>
        <v>6.9696969696969706</v>
      </c>
      <c r="S4107" t="s">
        <v>8333</v>
      </c>
      <c r="T4107" t="s">
        <v>8334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 t="shared" si="192"/>
        <v>42096.041666666672</v>
      </c>
      <c r="K4108">
        <v>1424221866</v>
      </c>
      <c r="L4108" s="15">
        <f t="shared" si="19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194"/>
        <v>70.599999999999994</v>
      </c>
      <c r="S4108" t="s">
        <v>8333</v>
      </c>
      <c r="T4108" t="s">
        <v>8334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 t="shared" si="192"/>
        <v>41906.916678240741</v>
      </c>
      <c r="K4109">
        <v>1409608801</v>
      </c>
      <c r="L4109" s="15">
        <f t="shared" si="19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194"/>
        <v>2.0500000000000003</v>
      </c>
      <c r="S4109" t="s">
        <v>8333</v>
      </c>
      <c r="T4109" t="s">
        <v>8334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 t="shared" si="192"/>
        <v>42797.208333333328</v>
      </c>
      <c r="K4110">
        <v>1485909937</v>
      </c>
      <c r="L4110" s="15">
        <f t="shared" si="193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194"/>
        <v>1.9666666666666666</v>
      </c>
      <c r="S4110" t="s">
        <v>8333</v>
      </c>
      <c r="T4110" t="s">
        <v>8334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 t="shared" si="192"/>
        <v>42337.581064814818</v>
      </c>
      <c r="K4111">
        <v>1446209804</v>
      </c>
      <c r="L4111" s="15">
        <f t="shared" si="19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194"/>
        <v>0</v>
      </c>
      <c r="S4111" t="s">
        <v>8333</v>
      </c>
      <c r="T4111" t="s">
        <v>8334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 t="shared" si="192"/>
        <v>42572.626747685179</v>
      </c>
      <c r="K4112">
        <v>1463929351</v>
      </c>
      <c r="L4112" s="15">
        <f t="shared" si="193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194"/>
        <v>28.666666666666668</v>
      </c>
      <c r="S4112" t="s">
        <v>8333</v>
      </c>
      <c r="T4112" t="s">
        <v>8334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 t="shared" si="192"/>
        <v>42059.135879629626</v>
      </c>
      <c r="K4113">
        <v>1422155740</v>
      </c>
      <c r="L4113" s="15">
        <f t="shared" si="19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194"/>
        <v>3.1333333333333333</v>
      </c>
      <c r="S4113" t="s">
        <v>8333</v>
      </c>
      <c r="T4113" t="s">
        <v>8334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 t="shared" si="192"/>
        <v>42428</v>
      </c>
      <c r="K4114">
        <v>1454280186</v>
      </c>
      <c r="L4114" s="15">
        <f t="shared" si="19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194"/>
        <v>0.04</v>
      </c>
      <c r="S4114" t="s">
        <v>8333</v>
      </c>
      <c r="T4114" t="s">
        <v>8334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 t="shared" si="192"/>
        <v>42377.273611111115</v>
      </c>
      <c r="K4115">
        <v>1450619123</v>
      </c>
      <c r="L4115" s="15">
        <f t="shared" si="19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194"/>
        <v>0.2</v>
      </c>
      <c r="S4115" t="s">
        <v>8333</v>
      </c>
      <c r="T4115" t="s">
        <v>8334</v>
      </c>
    </row>
  </sheetData>
  <autoFilter ref="A1:Q4115" xr:uid="{0363B1EE-E4FF-43BF-9FF7-B056F8185718}"/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A9668-AFDA-4DC0-8F2B-CD1384095C00}">
  <dimension ref="A1:P2186"/>
  <sheetViews>
    <sheetView tabSelected="1" workbookViewId="0">
      <selection activeCell="F9" sqref="F9"/>
    </sheetView>
  </sheetViews>
  <sheetFormatPr defaultRowHeight="15"/>
  <cols>
    <col min="1" max="1" width="10" bestFit="1" customWidth="1"/>
    <col min="2" max="2" width="13.85546875" bestFit="1" customWidth="1"/>
    <col min="3" max="3" width="8.28515625" bestFit="1" customWidth="1"/>
    <col min="4" max="4" width="7.7109375" bestFit="1" customWidth="1"/>
    <col min="5" max="5" width="4.42578125" bestFit="1" customWidth="1"/>
    <col min="6" max="6" width="6" bestFit="1" customWidth="1"/>
    <col min="7" max="7" width="8.7109375" bestFit="1" customWidth="1"/>
    <col min="8" max="8" width="4" bestFit="1" customWidth="1"/>
    <col min="10" max="10" width="13.85546875" bestFit="1" customWidth="1"/>
    <col min="11" max="11" width="8.28515625" bestFit="1" customWidth="1"/>
    <col min="12" max="12" width="7.7109375" bestFit="1" customWidth="1"/>
    <col min="13" max="13" width="4.42578125" bestFit="1" customWidth="1"/>
    <col min="14" max="14" width="5" bestFit="1" customWidth="1"/>
    <col min="15" max="15" width="8.7109375" bestFit="1" customWidth="1"/>
    <col min="16" max="16" width="3.28515625" bestFit="1" customWidth="1"/>
  </cols>
  <sheetData>
    <row r="1" spans="1:16">
      <c r="A1" t="s">
        <v>8388</v>
      </c>
      <c r="B1" t="s">
        <v>8262</v>
      </c>
      <c r="C1" t="s">
        <v>8389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  <c r="I1" t="s">
        <v>8388</v>
      </c>
      <c r="J1" t="s">
        <v>8262</v>
      </c>
      <c r="K1" t="s">
        <v>8389</v>
      </c>
      <c r="L1" t="s">
        <v>8390</v>
      </c>
      <c r="M1" t="s">
        <v>8391</v>
      </c>
      <c r="N1" t="s">
        <v>8392</v>
      </c>
      <c r="O1" t="s">
        <v>8393</v>
      </c>
      <c r="P1" t="s">
        <v>8394</v>
      </c>
    </row>
    <row r="2" spans="1:16">
      <c r="A2" t="s">
        <v>8219</v>
      </c>
      <c r="B2">
        <v>182</v>
      </c>
      <c r="C2" s="18">
        <f>AVERAGE(B2:B2186)</f>
        <v>194.42517162471395</v>
      </c>
      <c r="D2" s="18">
        <f>MEDIAN(B2:B2186)</f>
        <v>62</v>
      </c>
      <c r="E2">
        <f>MIN(B2:B2186)</f>
        <v>1</v>
      </c>
      <c r="F2">
        <f>MAX(B2:B2186)</f>
        <v>26457</v>
      </c>
      <c r="G2" s="18">
        <f>_xlfn.VAR.P(B2:B2186)</f>
        <v>712840.9867348104</v>
      </c>
      <c r="H2" s="18">
        <f>_xlfn.STDEV.P(B2:B2186)</f>
        <v>844.29910975602149</v>
      </c>
      <c r="I2" t="s">
        <v>8221</v>
      </c>
      <c r="J2">
        <v>0</v>
      </c>
      <c r="K2" s="18">
        <f>AVERAGE(J2:J2186)</f>
        <v>17.709803921568628</v>
      </c>
      <c r="L2" s="18">
        <f>MEDIAN(J2:J2186)</f>
        <v>4</v>
      </c>
      <c r="M2">
        <f>MIN(J2:J2186)</f>
        <v>0</v>
      </c>
      <c r="N2">
        <f>MAX(J2:J2186)</f>
        <v>1293</v>
      </c>
      <c r="O2" s="18">
        <f>_xlfn.VAR.P(J2:J2186)</f>
        <v>3773.2216685890044</v>
      </c>
      <c r="P2" s="18">
        <f>_xlfn.STDEV.P(J2:J2186)</f>
        <v>61.426555076684906</v>
      </c>
    </row>
    <row r="3" spans="1:16">
      <c r="A3" t="s">
        <v>8219</v>
      </c>
      <c r="B3">
        <v>79</v>
      </c>
      <c r="I3" t="s">
        <v>8221</v>
      </c>
      <c r="J3">
        <v>1</v>
      </c>
    </row>
    <row r="4" spans="1:16">
      <c r="A4" t="s">
        <v>8219</v>
      </c>
      <c r="B4">
        <v>35</v>
      </c>
      <c r="I4" t="s">
        <v>8221</v>
      </c>
      <c r="J4">
        <v>10</v>
      </c>
    </row>
    <row r="5" spans="1:16">
      <c r="A5" t="s">
        <v>8219</v>
      </c>
      <c r="B5">
        <v>150</v>
      </c>
      <c r="I5" t="s">
        <v>8221</v>
      </c>
      <c r="J5">
        <v>0</v>
      </c>
    </row>
    <row r="6" spans="1:16">
      <c r="A6" t="s">
        <v>8219</v>
      </c>
      <c r="B6">
        <v>284</v>
      </c>
      <c r="I6" t="s">
        <v>8221</v>
      </c>
      <c r="J6">
        <v>7</v>
      </c>
    </row>
    <row r="7" spans="1:16">
      <c r="A7" t="s">
        <v>8219</v>
      </c>
      <c r="B7">
        <v>47</v>
      </c>
      <c r="I7" t="s">
        <v>8221</v>
      </c>
      <c r="J7">
        <v>0</v>
      </c>
    </row>
    <row r="8" spans="1:16">
      <c r="A8" t="s">
        <v>8219</v>
      </c>
      <c r="B8">
        <v>58</v>
      </c>
      <c r="I8" t="s">
        <v>8221</v>
      </c>
      <c r="J8">
        <v>1</v>
      </c>
    </row>
    <row r="9" spans="1:16">
      <c r="A9" t="s">
        <v>8219</v>
      </c>
      <c r="B9">
        <v>57</v>
      </c>
      <c r="I9" t="s">
        <v>8221</v>
      </c>
      <c r="J9">
        <v>2</v>
      </c>
    </row>
    <row r="10" spans="1:16">
      <c r="A10" t="s">
        <v>8219</v>
      </c>
      <c r="B10">
        <v>12</v>
      </c>
      <c r="I10" t="s">
        <v>8221</v>
      </c>
      <c r="J10">
        <v>3</v>
      </c>
    </row>
    <row r="11" spans="1:16">
      <c r="A11" t="s">
        <v>8219</v>
      </c>
      <c r="B11">
        <v>20</v>
      </c>
      <c r="I11" t="s">
        <v>8221</v>
      </c>
      <c r="J11">
        <v>10</v>
      </c>
    </row>
    <row r="12" spans="1:16">
      <c r="A12" t="s">
        <v>8219</v>
      </c>
      <c r="B12">
        <v>19</v>
      </c>
      <c r="I12" t="s">
        <v>8221</v>
      </c>
      <c r="J12">
        <v>10</v>
      </c>
    </row>
    <row r="13" spans="1:16">
      <c r="A13" t="s">
        <v>8219</v>
      </c>
      <c r="B13">
        <v>75</v>
      </c>
      <c r="I13" t="s">
        <v>8221</v>
      </c>
      <c r="J13">
        <v>1</v>
      </c>
    </row>
    <row r="14" spans="1:16">
      <c r="A14" t="s">
        <v>8219</v>
      </c>
      <c r="B14">
        <v>827</v>
      </c>
      <c r="I14" t="s">
        <v>8221</v>
      </c>
      <c r="J14">
        <v>0</v>
      </c>
    </row>
    <row r="15" spans="1:16">
      <c r="A15" t="s">
        <v>8219</v>
      </c>
      <c r="B15">
        <v>51</v>
      </c>
      <c r="I15" t="s">
        <v>8221</v>
      </c>
      <c r="J15">
        <v>0</v>
      </c>
    </row>
    <row r="16" spans="1:16">
      <c r="A16" t="s">
        <v>8219</v>
      </c>
      <c r="B16">
        <v>41</v>
      </c>
      <c r="I16" t="s">
        <v>8221</v>
      </c>
      <c r="J16">
        <v>0</v>
      </c>
    </row>
    <row r="17" spans="1:10">
      <c r="A17" t="s">
        <v>8219</v>
      </c>
      <c r="B17">
        <v>98</v>
      </c>
      <c r="I17" t="s">
        <v>8221</v>
      </c>
      <c r="J17">
        <v>26</v>
      </c>
    </row>
    <row r="18" spans="1:10">
      <c r="A18" t="s">
        <v>8219</v>
      </c>
      <c r="B18">
        <v>70</v>
      </c>
      <c r="I18" t="s">
        <v>8221</v>
      </c>
      <c r="J18">
        <v>0</v>
      </c>
    </row>
    <row r="19" spans="1:10">
      <c r="A19" t="s">
        <v>8219</v>
      </c>
      <c r="B19">
        <v>36</v>
      </c>
      <c r="I19" t="s">
        <v>8221</v>
      </c>
      <c r="J19">
        <v>7</v>
      </c>
    </row>
    <row r="20" spans="1:10">
      <c r="A20" t="s">
        <v>8219</v>
      </c>
      <c r="B20">
        <v>342</v>
      </c>
      <c r="I20" t="s">
        <v>8221</v>
      </c>
      <c r="J20">
        <v>0</v>
      </c>
    </row>
    <row r="21" spans="1:10">
      <c r="A21" t="s">
        <v>8219</v>
      </c>
      <c r="B21">
        <v>22</v>
      </c>
      <c r="I21" t="s">
        <v>8221</v>
      </c>
      <c r="J21">
        <v>2</v>
      </c>
    </row>
    <row r="22" spans="1:10">
      <c r="A22" t="s">
        <v>8219</v>
      </c>
      <c r="B22">
        <v>25</v>
      </c>
      <c r="I22" t="s">
        <v>8221</v>
      </c>
      <c r="J22">
        <v>13</v>
      </c>
    </row>
    <row r="23" spans="1:10">
      <c r="A23" t="s">
        <v>8219</v>
      </c>
      <c r="B23">
        <v>101</v>
      </c>
      <c r="I23" t="s">
        <v>8221</v>
      </c>
      <c r="J23">
        <v>4</v>
      </c>
    </row>
    <row r="24" spans="1:10">
      <c r="A24" t="s">
        <v>8219</v>
      </c>
      <c r="B24">
        <v>8</v>
      </c>
      <c r="I24" t="s">
        <v>8221</v>
      </c>
      <c r="J24">
        <v>0</v>
      </c>
    </row>
    <row r="25" spans="1:10">
      <c r="A25" t="s">
        <v>8219</v>
      </c>
      <c r="B25">
        <v>23</v>
      </c>
      <c r="I25" t="s">
        <v>8221</v>
      </c>
      <c r="J25">
        <v>12</v>
      </c>
    </row>
    <row r="26" spans="1:10">
      <c r="A26" t="s">
        <v>8219</v>
      </c>
      <c r="B26">
        <v>574</v>
      </c>
      <c r="I26" t="s">
        <v>8221</v>
      </c>
      <c r="J26">
        <v>2</v>
      </c>
    </row>
    <row r="27" spans="1:10">
      <c r="A27" t="s">
        <v>8219</v>
      </c>
      <c r="B27">
        <v>14</v>
      </c>
      <c r="I27" t="s">
        <v>8221</v>
      </c>
      <c r="J27">
        <v>10</v>
      </c>
    </row>
    <row r="28" spans="1:10">
      <c r="A28" t="s">
        <v>8219</v>
      </c>
      <c r="B28">
        <v>19</v>
      </c>
      <c r="I28" t="s">
        <v>8221</v>
      </c>
      <c r="J28">
        <v>0</v>
      </c>
    </row>
    <row r="29" spans="1:10">
      <c r="A29" t="s">
        <v>8219</v>
      </c>
      <c r="B29">
        <v>150</v>
      </c>
      <c r="I29" t="s">
        <v>8221</v>
      </c>
      <c r="J29">
        <v>5</v>
      </c>
    </row>
    <row r="30" spans="1:10">
      <c r="A30" t="s">
        <v>8219</v>
      </c>
      <c r="B30">
        <v>71</v>
      </c>
      <c r="I30" t="s">
        <v>8221</v>
      </c>
      <c r="J30">
        <v>0</v>
      </c>
    </row>
    <row r="31" spans="1:10">
      <c r="A31" t="s">
        <v>8219</v>
      </c>
      <c r="B31">
        <v>117</v>
      </c>
      <c r="I31" t="s">
        <v>8221</v>
      </c>
      <c r="J31">
        <v>5</v>
      </c>
    </row>
    <row r="32" spans="1:10">
      <c r="A32" t="s">
        <v>8219</v>
      </c>
      <c r="B32">
        <v>53</v>
      </c>
      <c r="I32" t="s">
        <v>8221</v>
      </c>
      <c r="J32">
        <v>1</v>
      </c>
    </row>
    <row r="33" spans="1:10">
      <c r="A33" t="s">
        <v>8219</v>
      </c>
      <c r="B33">
        <v>1</v>
      </c>
      <c r="I33" t="s">
        <v>8221</v>
      </c>
      <c r="J33">
        <v>3</v>
      </c>
    </row>
    <row r="34" spans="1:10">
      <c r="A34" t="s">
        <v>8219</v>
      </c>
      <c r="B34">
        <v>89</v>
      </c>
      <c r="I34" t="s">
        <v>8221</v>
      </c>
      <c r="J34">
        <v>3</v>
      </c>
    </row>
    <row r="35" spans="1:10">
      <c r="A35" t="s">
        <v>8219</v>
      </c>
      <c r="B35">
        <v>64</v>
      </c>
      <c r="I35" t="s">
        <v>8221</v>
      </c>
      <c r="J35">
        <v>0</v>
      </c>
    </row>
    <row r="36" spans="1:10">
      <c r="A36" t="s">
        <v>8219</v>
      </c>
      <c r="B36">
        <v>68</v>
      </c>
      <c r="I36" t="s">
        <v>8221</v>
      </c>
      <c r="J36">
        <v>3</v>
      </c>
    </row>
    <row r="37" spans="1:10">
      <c r="A37" t="s">
        <v>8219</v>
      </c>
      <c r="B37">
        <v>28</v>
      </c>
      <c r="I37" t="s">
        <v>8221</v>
      </c>
      <c r="J37">
        <v>0</v>
      </c>
    </row>
    <row r="38" spans="1:10">
      <c r="A38" t="s">
        <v>8219</v>
      </c>
      <c r="B38">
        <v>44</v>
      </c>
      <c r="I38" t="s">
        <v>8221</v>
      </c>
      <c r="J38">
        <v>19</v>
      </c>
    </row>
    <row r="39" spans="1:10">
      <c r="A39" t="s">
        <v>8219</v>
      </c>
      <c r="B39">
        <v>253</v>
      </c>
      <c r="I39" t="s">
        <v>8221</v>
      </c>
      <c r="J39">
        <v>8</v>
      </c>
    </row>
    <row r="40" spans="1:10">
      <c r="A40" t="s">
        <v>8219</v>
      </c>
      <c r="B40">
        <v>66</v>
      </c>
      <c r="I40" t="s">
        <v>8221</v>
      </c>
      <c r="J40">
        <v>6</v>
      </c>
    </row>
    <row r="41" spans="1:10">
      <c r="A41" t="s">
        <v>8219</v>
      </c>
      <c r="B41">
        <v>217</v>
      </c>
      <c r="I41" t="s">
        <v>8221</v>
      </c>
      <c r="J41">
        <v>0</v>
      </c>
    </row>
    <row r="42" spans="1:10">
      <c r="A42" t="s">
        <v>8219</v>
      </c>
      <c r="B42">
        <v>16</v>
      </c>
      <c r="I42" t="s">
        <v>8221</v>
      </c>
      <c r="J42">
        <v>18</v>
      </c>
    </row>
    <row r="43" spans="1:10">
      <c r="A43" t="s">
        <v>8219</v>
      </c>
      <c r="B43">
        <v>19</v>
      </c>
      <c r="I43" t="s">
        <v>8221</v>
      </c>
      <c r="J43">
        <v>7</v>
      </c>
    </row>
    <row r="44" spans="1:10">
      <c r="A44" t="s">
        <v>8219</v>
      </c>
      <c r="B44">
        <v>169</v>
      </c>
      <c r="I44" t="s">
        <v>8221</v>
      </c>
      <c r="J44">
        <v>0</v>
      </c>
    </row>
    <row r="45" spans="1:10">
      <c r="A45" t="s">
        <v>8219</v>
      </c>
      <c r="B45">
        <v>263</v>
      </c>
      <c r="I45" t="s">
        <v>8221</v>
      </c>
      <c r="J45">
        <v>8</v>
      </c>
    </row>
    <row r="46" spans="1:10">
      <c r="A46" t="s">
        <v>8219</v>
      </c>
      <c r="B46">
        <v>15</v>
      </c>
      <c r="I46" t="s">
        <v>8221</v>
      </c>
      <c r="J46">
        <v>1293</v>
      </c>
    </row>
    <row r="47" spans="1:10">
      <c r="A47" t="s">
        <v>8219</v>
      </c>
      <c r="B47">
        <v>61</v>
      </c>
      <c r="I47" t="s">
        <v>8221</v>
      </c>
      <c r="J47">
        <v>17</v>
      </c>
    </row>
    <row r="48" spans="1:10">
      <c r="A48" t="s">
        <v>8219</v>
      </c>
      <c r="B48">
        <v>45</v>
      </c>
      <c r="I48" t="s">
        <v>8221</v>
      </c>
      <c r="J48">
        <v>0</v>
      </c>
    </row>
    <row r="49" spans="1:10">
      <c r="A49" t="s">
        <v>8219</v>
      </c>
      <c r="B49">
        <v>70</v>
      </c>
      <c r="I49" t="s">
        <v>8221</v>
      </c>
      <c r="J49">
        <v>13</v>
      </c>
    </row>
    <row r="50" spans="1:10">
      <c r="A50" t="s">
        <v>8219</v>
      </c>
      <c r="B50">
        <v>38</v>
      </c>
      <c r="I50" t="s">
        <v>8221</v>
      </c>
      <c r="J50">
        <v>0</v>
      </c>
    </row>
    <row r="51" spans="1:10">
      <c r="A51" t="s">
        <v>8219</v>
      </c>
      <c r="B51">
        <v>87</v>
      </c>
      <c r="I51" t="s">
        <v>8221</v>
      </c>
      <c r="J51">
        <v>0</v>
      </c>
    </row>
    <row r="52" spans="1:10">
      <c r="A52" t="s">
        <v>8219</v>
      </c>
      <c r="B52">
        <v>22</v>
      </c>
      <c r="I52" t="s">
        <v>8221</v>
      </c>
      <c r="J52">
        <v>33</v>
      </c>
    </row>
    <row r="53" spans="1:10">
      <c r="A53" t="s">
        <v>8219</v>
      </c>
      <c r="B53">
        <v>119</v>
      </c>
      <c r="I53" t="s">
        <v>8221</v>
      </c>
      <c r="J53">
        <v>12</v>
      </c>
    </row>
    <row r="54" spans="1:10">
      <c r="A54" t="s">
        <v>8219</v>
      </c>
      <c r="B54">
        <v>52</v>
      </c>
      <c r="I54" t="s">
        <v>8221</v>
      </c>
      <c r="J54">
        <v>1</v>
      </c>
    </row>
    <row r="55" spans="1:10">
      <c r="A55" t="s">
        <v>8219</v>
      </c>
      <c r="B55">
        <v>117</v>
      </c>
      <c r="I55" t="s">
        <v>8221</v>
      </c>
      <c r="J55">
        <v>1</v>
      </c>
    </row>
    <row r="56" spans="1:10">
      <c r="A56" t="s">
        <v>8219</v>
      </c>
      <c r="B56">
        <v>52</v>
      </c>
      <c r="I56" t="s">
        <v>8221</v>
      </c>
      <c r="J56">
        <v>1</v>
      </c>
    </row>
    <row r="57" spans="1:10">
      <c r="A57" t="s">
        <v>8219</v>
      </c>
      <c r="B57">
        <v>86</v>
      </c>
      <c r="I57" t="s">
        <v>8221</v>
      </c>
      <c r="J57">
        <v>1</v>
      </c>
    </row>
    <row r="58" spans="1:10">
      <c r="A58" t="s">
        <v>8219</v>
      </c>
      <c r="B58">
        <v>174</v>
      </c>
      <c r="I58" t="s">
        <v>8221</v>
      </c>
      <c r="J58">
        <v>84</v>
      </c>
    </row>
    <row r="59" spans="1:10">
      <c r="A59" t="s">
        <v>8219</v>
      </c>
      <c r="B59">
        <v>69</v>
      </c>
      <c r="I59" t="s">
        <v>8221</v>
      </c>
      <c r="J59">
        <v>38</v>
      </c>
    </row>
    <row r="60" spans="1:10">
      <c r="A60" t="s">
        <v>8219</v>
      </c>
      <c r="B60">
        <v>75</v>
      </c>
      <c r="I60" t="s">
        <v>8221</v>
      </c>
      <c r="J60">
        <v>1</v>
      </c>
    </row>
    <row r="61" spans="1:10">
      <c r="A61" t="s">
        <v>8219</v>
      </c>
      <c r="B61">
        <v>33</v>
      </c>
      <c r="I61" t="s">
        <v>8221</v>
      </c>
      <c r="J61">
        <v>76</v>
      </c>
    </row>
    <row r="62" spans="1:10">
      <c r="A62" t="s">
        <v>8219</v>
      </c>
      <c r="B62">
        <v>108</v>
      </c>
      <c r="I62" t="s">
        <v>8221</v>
      </c>
      <c r="J62">
        <v>3</v>
      </c>
    </row>
    <row r="63" spans="1:10">
      <c r="A63" t="s">
        <v>8219</v>
      </c>
      <c r="B63">
        <v>23</v>
      </c>
      <c r="I63" t="s">
        <v>8221</v>
      </c>
      <c r="J63">
        <v>0</v>
      </c>
    </row>
    <row r="64" spans="1:10">
      <c r="A64" t="s">
        <v>8219</v>
      </c>
      <c r="B64">
        <v>48</v>
      </c>
      <c r="I64" t="s">
        <v>8221</v>
      </c>
      <c r="J64">
        <v>2</v>
      </c>
    </row>
    <row r="65" spans="1:10">
      <c r="A65" t="s">
        <v>8219</v>
      </c>
      <c r="B65">
        <v>64</v>
      </c>
      <c r="I65" t="s">
        <v>8221</v>
      </c>
      <c r="J65">
        <v>0</v>
      </c>
    </row>
    <row r="66" spans="1:10">
      <c r="A66" t="s">
        <v>8219</v>
      </c>
      <c r="B66">
        <v>24</v>
      </c>
      <c r="I66" t="s">
        <v>8221</v>
      </c>
      <c r="J66">
        <v>0</v>
      </c>
    </row>
    <row r="67" spans="1:10">
      <c r="A67" t="s">
        <v>8219</v>
      </c>
      <c r="B67">
        <v>57</v>
      </c>
      <c r="I67" t="s">
        <v>8221</v>
      </c>
      <c r="J67">
        <v>0</v>
      </c>
    </row>
    <row r="68" spans="1:10">
      <c r="A68" t="s">
        <v>8219</v>
      </c>
      <c r="B68">
        <v>26</v>
      </c>
      <c r="I68" t="s">
        <v>8221</v>
      </c>
      <c r="J68">
        <v>2</v>
      </c>
    </row>
    <row r="69" spans="1:10">
      <c r="A69" t="s">
        <v>8219</v>
      </c>
      <c r="B69">
        <v>20</v>
      </c>
      <c r="I69" t="s">
        <v>8221</v>
      </c>
      <c r="J69">
        <v>0</v>
      </c>
    </row>
    <row r="70" spans="1:10">
      <c r="A70" t="s">
        <v>8219</v>
      </c>
      <c r="B70">
        <v>36</v>
      </c>
      <c r="I70" t="s">
        <v>8221</v>
      </c>
      <c r="J70">
        <v>0</v>
      </c>
    </row>
    <row r="71" spans="1:10">
      <c r="A71" t="s">
        <v>8219</v>
      </c>
      <c r="B71">
        <v>178</v>
      </c>
      <c r="I71" t="s">
        <v>8221</v>
      </c>
      <c r="J71">
        <v>0</v>
      </c>
    </row>
    <row r="72" spans="1:10">
      <c r="A72" t="s">
        <v>8219</v>
      </c>
      <c r="B72">
        <v>17</v>
      </c>
      <c r="I72" t="s">
        <v>8221</v>
      </c>
      <c r="J72">
        <v>2</v>
      </c>
    </row>
    <row r="73" spans="1:10">
      <c r="A73" t="s">
        <v>8219</v>
      </c>
      <c r="B73">
        <v>32</v>
      </c>
      <c r="I73" t="s">
        <v>8221</v>
      </c>
      <c r="J73">
        <v>0</v>
      </c>
    </row>
    <row r="74" spans="1:10">
      <c r="A74" t="s">
        <v>8219</v>
      </c>
      <c r="B74">
        <v>41</v>
      </c>
      <c r="I74" t="s">
        <v>8221</v>
      </c>
      <c r="J74">
        <v>7</v>
      </c>
    </row>
    <row r="75" spans="1:10">
      <c r="A75" t="s">
        <v>8219</v>
      </c>
      <c r="B75">
        <v>18</v>
      </c>
      <c r="I75" t="s">
        <v>8221</v>
      </c>
      <c r="J75">
        <v>0</v>
      </c>
    </row>
    <row r="76" spans="1:10">
      <c r="A76" t="s">
        <v>8219</v>
      </c>
      <c r="B76">
        <v>29</v>
      </c>
      <c r="I76" t="s">
        <v>8221</v>
      </c>
      <c r="J76">
        <v>5</v>
      </c>
    </row>
    <row r="77" spans="1:10">
      <c r="A77" t="s">
        <v>8219</v>
      </c>
      <c r="B77">
        <v>47</v>
      </c>
      <c r="I77" t="s">
        <v>8221</v>
      </c>
      <c r="J77">
        <v>0</v>
      </c>
    </row>
    <row r="78" spans="1:10">
      <c r="A78" t="s">
        <v>8219</v>
      </c>
      <c r="B78">
        <v>15</v>
      </c>
      <c r="I78" t="s">
        <v>8221</v>
      </c>
      <c r="J78">
        <v>0</v>
      </c>
    </row>
    <row r="79" spans="1:10">
      <c r="A79" t="s">
        <v>8219</v>
      </c>
      <c r="B79">
        <v>26</v>
      </c>
      <c r="I79" t="s">
        <v>8221</v>
      </c>
      <c r="J79">
        <v>1</v>
      </c>
    </row>
    <row r="80" spans="1:10">
      <c r="A80" t="s">
        <v>8219</v>
      </c>
      <c r="B80">
        <v>35</v>
      </c>
      <c r="I80" t="s">
        <v>8221</v>
      </c>
      <c r="J80">
        <v>0</v>
      </c>
    </row>
    <row r="81" spans="1:10">
      <c r="A81" t="s">
        <v>8219</v>
      </c>
      <c r="B81">
        <v>41</v>
      </c>
      <c r="I81" t="s">
        <v>8221</v>
      </c>
      <c r="J81">
        <v>5</v>
      </c>
    </row>
    <row r="82" spans="1:10">
      <c r="A82" t="s">
        <v>8219</v>
      </c>
      <c r="B82">
        <v>47</v>
      </c>
      <c r="I82" t="s">
        <v>8221</v>
      </c>
      <c r="J82">
        <v>3</v>
      </c>
    </row>
    <row r="83" spans="1:10">
      <c r="A83" t="s">
        <v>8219</v>
      </c>
      <c r="B83">
        <v>28</v>
      </c>
      <c r="I83" t="s">
        <v>8221</v>
      </c>
      <c r="J83">
        <v>6</v>
      </c>
    </row>
    <row r="84" spans="1:10">
      <c r="A84" t="s">
        <v>8219</v>
      </c>
      <c r="B84">
        <v>100</v>
      </c>
      <c r="I84" t="s">
        <v>8221</v>
      </c>
      <c r="J84">
        <v>12</v>
      </c>
    </row>
    <row r="85" spans="1:10">
      <c r="A85" t="s">
        <v>8219</v>
      </c>
      <c r="B85">
        <v>13</v>
      </c>
      <c r="I85" t="s">
        <v>8221</v>
      </c>
      <c r="J85">
        <v>13</v>
      </c>
    </row>
    <row r="86" spans="1:10">
      <c r="A86" t="s">
        <v>8219</v>
      </c>
      <c r="B86">
        <v>7</v>
      </c>
      <c r="I86" t="s">
        <v>8221</v>
      </c>
      <c r="J86">
        <v>5</v>
      </c>
    </row>
    <row r="87" spans="1:10">
      <c r="A87" t="s">
        <v>8219</v>
      </c>
      <c r="B87">
        <v>21</v>
      </c>
      <c r="I87" t="s">
        <v>8221</v>
      </c>
      <c r="J87">
        <v>2</v>
      </c>
    </row>
    <row r="88" spans="1:10">
      <c r="A88" t="s">
        <v>8219</v>
      </c>
      <c r="B88">
        <v>17</v>
      </c>
      <c r="I88" t="s">
        <v>8221</v>
      </c>
      <c r="J88">
        <v>8</v>
      </c>
    </row>
    <row r="89" spans="1:10">
      <c r="A89" t="s">
        <v>8219</v>
      </c>
      <c r="B89">
        <v>25</v>
      </c>
      <c r="I89" t="s">
        <v>8221</v>
      </c>
      <c r="J89">
        <v>0</v>
      </c>
    </row>
    <row r="90" spans="1:10">
      <c r="A90" t="s">
        <v>8219</v>
      </c>
      <c r="B90">
        <v>60</v>
      </c>
      <c r="I90" t="s">
        <v>8221</v>
      </c>
      <c r="J90">
        <v>13</v>
      </c>
    </row>
    <row r="91" spans="1:10">
      <c r="A91" t="s">
        <v>8219</v>
      </c>
      <c r="B91">
        <v>56</v>
      </c>
      <c r="I91" t="s">
        <v>8221</v>
      </c>
      <c r="J91">
        <v>0</v>
      </c>
    </row>
    <row r="92" spans="1:10">
      <c r="A92" t="s">
        <v>8219</v>
      </c>
      <c r="B92">
        <v>16</v>
      </c>
      <c r="I92" t="s">
        <v>8221</v>
      </c>
      <c r="J92">
        <v>5</v>
      </c>
    </row>
    <row r="93" spans="1:10">
      <c r="A93" t="s">
        <v>8219</v>
      </c>
      <c r="B93">
        <v>46</v>
      </c>
      <c r="I93" t="s">
        <v>8221</v>
      </c>
      <c r="J93">
        <v>8</v>
      </c>
    </row>
    <row r="94" spans="1:10">
      <c r="A94" t="s">
        <v>8219</v>
      </c>
      <c r="B94">
        <v>43</v>
      </c>
      <c r="I94" t="s">
        <v>8221</v>
      </c>
      <c r="J94">
        <v>8</v>
      </c>
    </row>
    <row r="95" spans="1:10">
      <c r="A95" t="s">
        <v>8219</v>
      </c>
      <c r="B95">
        <v>15</v>
      </c>
      <c r="I95" t="s">
        <v>8221</v>
      </c>
      <c r="J95">
        <v>0</v>
      </c>
    </row>
    <row r="96" spans="1:10">
      <c r="A96" t="s">
        <v>8219</v>
      </c>
      <c r="B96">
        <v>12</v>
      </c>
      <c r="I96" t="s">
        <v>8221</v>
      </c>
      <c r="J96">
        <v>2</v>
      </c>
    </row>
    <row r="97" spans="1:10">
      <c r="A97" t="s">
        <v>8219</v>
      </c>
      <c r="B97">
        <v>21</v>
      </c>
      <c r="I97" t="s">
        <v>8221</v>
      </c>
      <c r="J97">
        <v>3</v>
      </c>
    </row>
    <row r="98" spans="1:10">
      <c r="A98" t="s">
        <v>8219</v>
      </c>
      <c r="B98">
        <v>34</v>
      </c>
      <c r="I98" t="s">
        <v>8221</v>
      </c>
      <c r="J98">
        <v>0</v>
      </c>
    </row>
    <row r="99" spans="1:10">
      <c r="A99" t="s">
        <v>8219</v>
      </c>
      <c r="B99">
        <v>8</v>
      </c>
      <c r="I99" t="s">
        <v>8221</v>
      </c>
      <c r="J99">
        <v>0</v>
      </c>
    </row>
    <row r="100" spans="1:10">
      <c r="A100" t="s">
        <v>8219</v>
      </c>
      <c r="B100">
        <v>60</v>
      </c>
      <c r="I100" t="s">
        <v>8221</v>
      </c>
      <c r="J100">
        <v>11</v>
      </c>
    </row>
    <row r="101" spans="1:10">
      <c r="A101" t="s">
        <v>8219</v>
      </c>
      <c r="B101">
        <v>39</v>
      </c>
      <c r="I101" t="s">
        <v>8221</v>
      </c>
      <c r="J101">
        <v>0</v>
      </c>
    </row>
    <row r="102" spans="1:10">
      <c r="A102" t="s">
        <v>8219</v>
      </c>
      <c r="B102">
        <v>26</v>
      </c>
      <c r="I102" t="s">
        <v>8221</v>
      </c>
      <c r="J102">
        <v>1</v>
      </c>
    </row>
    <row r="103" spans="1:10">
      <c r="A103" t="s">
        <v>8219</v>
      </c>
      <c r="B103">
        <v>35</v>
      </c>
      <c r="I103" t="s">
        <v>8221</v>
      </c>
      <c r="J103">
        <v>0</v>
      </c>
    </row>
    <row r="104" spans="1:10">
      <c r="A104" t="s">
        <v>8219</v>
      </c>
      <c r="B104">
        <v>65</v>
      </c>
      <c r="I104" t="s">
        <v>8221</v>
      </c>
      <c r="J104">
        <v>17</v>
      </c>
    </row>
    <row r="105" spans="1:10">
      <c r="A105" t="s">
        <v>8219</v>
      </c>
      <c r="B105">
        <v>49</v>
      </c>
      <c r="I105" t="s">
        <v>8221</v>
      </c>
      <c r="J105">
        <v>2</v>
      </c>
    </row>
    <row r="106" spans="1:10">
      <c r="A106" t="s">
        <v>8219</v>
      </c>
      <c r="B106">
        <v>10</v>
      </c>
      <c r="I106" t="s">
        <v>8221</v>
      </c>
      <c r="J106">
        <v>1</v>
      </c>
    </row>
    <row r="107" spans="1:10">
      <c r="A107" t="s">
        <v>8219</v>
      </c>
      <c r="B107">
        <v>60</v>
      </c>
      <c r="I107" t="s">
        <v>8221</v>
      </c>
      <c r="J107">
        <v>2</v>
      </c>
    </row>
    <row r="108" spans="1:10">
      <c r="A108" t="s">
        <v>8219</v>
      </c>
      <c r="B108">
        <v>27</v>
      </c>
      <c r="I108" t="s">
        <v>8221</v>
      </c>
      <c r="J108">
        <v>16</v>
      </c>
    </row>
    <row r="109" spans="1:10">
      <c r="A109" t="s">
        <v>8219</v>
      </c>
      <c r="B109">
        <v>69</v>
      </c>
      <c r="I109" t="s">
        <v>8221</v>
      </c>
      <c r="J109">
        <v>1</v>
      </c>
    </row>
    <row r="110" spans="1:10">
      <c r="A110" t="s">
        <v>8219</v>
      </c>
      <c r="B110">
        <v>47</v>
      </c>
      <c r="I110" t="s">
        <v>8221</v>
      </c>
      <c r="J110">
        <v>4</v>
      </c>
    </row>
    <row r="111" spans="1:10">
      <c r="A111" t="s">
        <v>8219</v>
      </c>
      <c r="B111">
        <v>47</v>
      </c>
      <c r="I111" t="s">
        <v>8221</v>
      </c>
      <c r="J111">
        <v>5</v>
      </c>
    </row>
    <row r="112" spans="1:10">
      <c r="A112" t="s">
        <v>8219</v>
      </c>
      <c r="B112">
        <v>26</v>
      </c>
      <c r="I112" t="s">
        <v>8221</v>
      </c>
      <c r="J112">
        <v>7</v>
      </c>
    </row>
    <row r="113" spans="1:10">
      <c r="A113" t="s">
        <v>8219</v>
      </c>
      <c r="B113">
        <v>53</v>
      </c>
      <c r="I113" t="s">
        <v>8221</v>
      </c>
      <c r="J113">
        <v>0</v>
      </c>
    </row>
    <row r="114" spans="1:10">
      <c r="A114" t="s">
        <v>8219</v>
      </c>
      <c r="B114">
        <v>81</v>
      </c>
      <c r="I114" t="s">
        <v>8221</v>
      </c>
      <c r="J114">
        <v>12</v>
      </c>
    </row>
    <row r="115" spans="1:10">
      <c r="A115" t="s">
        <v>8219</v>
      </c>
      <c r="B115">
        <v>78</v>
      </c>
      <c r="I115" t="s">
        <v>8221</v>
      </c>
      <c r="J115">
        <v>2</v>
      </c>
    </row>
    <row r="116" spans="1:10">
      <c r="A116" t="s">
        <v>8219</v>
      </c>
      <c r="B116">
        <v>35</v>
      </c>
      <c r="I116" t="s">
        <v>8221</v>
      </c>
      <c r="J116">
        <v>5</v>
      </c>
    </row>
    <row r="117" spans="1:10">
      <c r="A117" t="s">
        <v>8219</v>
      </c>
      <c r="B117">
        <v>22</v>
      </c>
      <c r="I117" t="s">
        <v>8221</v>
      </c>
      <c r="J117">
        <v>2</v>
      </c>
    </row>
    <row r="118" spans="1:10">
      <c r="A118" t="s">
        <v>8219</v>
      </c>
      <c r="B118">
        <v>57</v>
      </c>
      <c r="I118" t="s">
        <v>8221</v>
      </c>
      <c r="J118">
        <v>3</v>
      </c>
    </row>
    <row r="119" spans="1:10">
      <c r="A119" t="s">
        <v>8219</v>
      </c>
      <c r="B119">
        <v>27</v>
      </c>
      <c r="I119" t="s">
        <v>8221</v>
      </c>
      <c r="J119">
        <v>0</v>
      </c>
    </row>
    <row r="120" spans="1:10">
      <c r="A120" t="s">
        <v>8219</v>
      </c>
      <c r="B120">
        <v>39</v>
      </c>
      <c r="I120" t="s">
        <v>8221</v>
      </c>
      <c r="J120">
        <v>49</v>
      </c>
    </row>
    <row r="121" spans="1:10">
      <c r="A121" t="s">
        <v>8219</v>
      </c>
      <c r="B121">
        <v>37</v>
      </c>
      <c r="I121" t="s">
        <v>8221</v>
      </c>
      <c r="J121">
        <v>1</v>
      </c>
    </row>
    <row r="122" spans="1:10">
      <c r="A122" t="s">
        <v>8219</v>
      </c>
      <c r="B122">
        <v>137</v>
      </c>
      <c r="I122" t="s">
        <v>8221</v>
      </c>
      <c r="J122">
        <v>2</v>
      </c>
    </row>
    <row r="123" spans="1:10">
      <c r="A123" t="s">
        <v>8219</v>
      </c>
      <c r="B123">
        <v>376</v>
      </c>
      <c r="I123" t="s">
        <v>8221</v>
      </c>
      <c r="J123">
        <v>0</v>
      </c>
    </row>
    <row r="124" spans="1:10">
      <c r="A124" t="s">
        <v>8219</v>
      </c>
      <c r="B124">
        <v>202</v>
      </c>
      <c r="I124" t="s">
        <v>8221</v>
      </c>
      <c r="J124">
        <v>0</v>
      </c>
    </row>
    <row r="125" spans="1:10">
      <c r="A125" t="s">
        <v>8219</v>
      </c>
      <c r="B125">
        <v>328</v>
      </c>
      <c r="I125" t="s">
        <v>8221</v>
      </c>
      <c r="J125">
        <v>11</v>
      </c>
    </row>
    <row r="126" spans="1:10">
      <c r="A126" t="s">
        <v>8219</v>
      </c>
      <c r="B126">
        <v>84</v>
      </c>
      <c r="I126" t="s">
        <v>8221</v>
      </c>
      <c r="J126">
        <v>1</v>
      </c>
    </row>
    <row r="127" spans="1:10">
      <c r="A127" t="s">
        <v>8219</v>
      </c>
      <c r="B127">
        <v>96</v>
      </c>
      <c r="I127" t="s">
        <v>8221</v>
      </c>
      <c r="J127">
        <v>8</v>
      </c>
    </row>
    <row r="128" spans="1:10">
      <c r="A128" t="s">
        <v>8219</v>
      </c>
      <c r="B128">
        <v>223</v>
      </c>
      <c r="I128" t="s">
        <v>8221</v>
      </c>
      <c r="J128">
        <v>5</v>
      </c>
    </row>
    <row r="129" spans="1:10">
      <c r="A129" t="s">
        <v>8219</v>
      </c>
      <c r="B129">
        <v>62</v>
      </c>
      <c r="I129" t="s">
        <v>8221</v>
      </c>
      <c r="J129">
        <v>39</v>
      </c>
    </row>
    <row r="130" spans="1:10">
      <c r="A130" t="s">
        <v>8219</v>
      </c>
      <c r="B130">
        <v>146</v>
      </c>
      <c r="I130" t="s">
        <v>8221</v>
      </c>
      <c r="J130">
        <v>0</v>
      </c>
    </row>
    <row r="131" spans="1:10">
      <c r="A131" t="s">
        <v>8219</v>
      </c>
      <c r="B131">
        <v>235</v>
      </c>
      <c r="I131" t="s">
        <v>8221</v>
      </c>
      <c r="J131">
        <v>0</v>
      </c>
    </row>
    <row r="132" spans="1:10">
      <c r="A132" t="s">
        <v>8219</v>
      </c>
      <c r="B132">
        <v>437</v>
      </c>
      <c r="I132" t="s">
        <v>8221</v>
      </c>
      <c r="J132">
        <v>2</v>
      </c>
    </row>
    <row r="133" spans="1:10">
      <c r="A133" t="s">
        <v>8219</v>
      </c>
      <c r="B133">
        <v>77</v>
      </c>
      <c r="I133" t="s">
        <v>8221</v>
      </c>
      <c r="J133">
        <v>170</v>
      </c>
    </row>
    <row r="134" spans="1:10">
      <c r="A134" t="s">
        <v>8219</v>
      </c>
      <c r="B134">
        <v>108</v>
      </c>
      <c r="I134" t="s">
        <v>8221</v>
      </c>
      <c r="J134">
        <v>5</v>
      </c>
    </row>
    <row r="135" spans="1:10">
      <c r="A135" t="s">
        <v>8219</v>
      </c>
      <c r="B135">
        <v>7</v>
      </c>
      <c r="I135" t="s">
        <v>8221</v>
      </c>
      <c r="J135">
        <v>14</v>
      </c>
    </row>
    <row r="136" spans="1:10">
      <c r="A136" t="s">
        <v>8219</v>
      </c>
      <c r="B136">
        <v>314</v>
      </c>
      <c r="I136" t="s">
        <v>8221</v>
      </c>
      <c r="J136">
        <v>1</v>
      </c>
    </row>
    <row r="137" spans="1:10">
      <c r="A137" t="s">
        <v>8219</v>
      </c>
      <c r="B137">
        <v>188</v>
      </c>
      <c r="I137" t="s">
        <v>8221</v>
      </c>
      <c r="J137">
        <v>0</v>
      </c>
    </row>
    <row r="138" spans="1:10">
      <c r="A138" t="s">
        <v>8219</v>
      </c>
      <c r="B138">
        <v>275</v>
      </c>
      <c r="I138" t="s">
        <v>8221</v>
      </c>
      <c r="J138">
        <v>124</v>
      </c>
    </row>
    <row r="139" spans="1:10">
      <c r="A139" t="s">
        <v>8219</v>
      </c>
      <c r="B139">
        <v>560</v>
      </c>
      <c r="I139" t="s">
        <v>8221</v>
      </c>
      <c r="J139">
        <v>0</v>
      </c>
    </row>
    <row r="140" spans="1:10">
      <c r="A140" t="s">
        <v>8219</v>
      </c>
      <c r="B140">
        <v>688</v>
      </c>
      <c r="I140" t="s">
        <v>8221</v>
      </c>
      <c r="J140">
        <v>0</v>
      </c>
    </row>
    <row r="141" spans="1:10">
      <c r="A141" t="s">
        <v>8219</v>
      </c>
      <c r="B141">
        <v>942</v>
      </c>
      <c r="I141" t="s">
        <v>8221</v>
      </c>
      <c r="J141">
        <v>55</v>
      </c>
    </row>
    <row r="142" spans="1:10">
      <c r="A142" t="s">
        <v>8219</v>
      </c>
      <c r="B142">
        <v>88</v>
      </c>
      <c r="I142" t="s">
        <v>8221</v>
      </c>
      <c r="J142">
        <v>140</v>
      </c>
    </row>
    <row r="143" spans="1:10">
      <c r="A143" t="s">
        <v>8219</v>
      </c>
      <c r="B143">
        <v>220</v>
      </c>
      <c r="I143" t="s">
        <v>8221</v>
      </c>
      <c r="J143">
        <v>21</v>
      </c>
    </row>
    <row r="144" spans="1:10">
      <c r="A144" t="s">
        <v>8219</v>
      </c>
      <c r="B144">
        <v>145</v>
      </c>
      <c r="I144" t="s">
        <v>8221</v>
      </c>
      <c r="J144">
        <v>1</v>
      </c>
    </row>
    <row r="145" spans="1:10">
      <c r="A145" t="s">
        <v>8219</v>
      </c>
      <c r="B145">
        <v>963</v>
      </c>
      <c r="I145" t="s">
        <v>8221</v>
      </c>
      <c r="J145">
        <v>147</v>
      </c>
    </row>
    <row r="146" spans="1:10">
      <c r="A146" t="s">
        <v>8219</v>
      </c>
      <c r="B146">
        <v>91</v>
      </c>
      <c r="I146" t="s">
        <v>8221</v>
      </c>
      <c r="J146">
        <v>11</v>
      </c>
    </row>
    <row r="147" spans="1:10">
      <c r="A147" t="s">
        <v>8219</v>
      </c>
      <c r="B147">
        <v>58</v>
      </c>
      <c r="I147" t="s">
        <v>8221</v>
      </c>
      <c r="J147">
        <v>125</v>
      </c>
    </row>
    <row r="148" spans="1:10">
      <c r="A148" t="s">
        <v>8219</v>
      </c>
      <c r="B148">
        <v>36</v>
      </c>
      <c r="I148" t="s">
        <v>8221</v>
      </c>
      <c r="J148">
        <v>1</v>
      </c>
    </row>
    <row r="149" spans="1:10">
      <c r="A149" t="s">
        <v>8219</v>
      </c>
      <c r="B149">
        <v>165</v>
      </c>
      <c r="I149" t="s">
        <v>8221</v>
      </c>
      <c r="J149">
        <v>0</v>
      </c>
    </row>
    <row r="150" spans="1:10">
      <c r="A150" t="s">
        <v>8219</v>
      </c>
      <c r="B150">
        <v>111</v>
      </c>
      <c r="I150" t="s">
        <v>8221</v>
      </c>
      <c r="J150">
        <v>0</v>
      </c>
    </row>
    <row r="151" spans="1:10">
      <c r="A151" t="s">
        <v>8219</v>
      </c>
      <c r="B151">
        <v>1596</v>
      </c>
      <c r="I151" t="s">
        <v>8221</v>
      </c>
      <c r="J151">
        <v>3</v>
      </c>
    </row>
    <row r="152" spans="1:10">
      <c r="A152" t="s">
        <v>8219</v>
      </c>
      <c r="B152">
        <v>61</v>
      </c>
      <c r="I152" t="s">
        <v>8221</v>
      </c>
      <c r="J152">
        <v>0</v>
      </c>
    </row>
    <row r="153" spans="1:10">
      <c r="A153" t="s">
        <v>8219</v>
      </c>
      <c r="B153">
        <v>287</v>
      </c>
      <c r="I153" t="s">
        <v>8221</v>
      </c>
      <c r="J153">
        <v>0</v>
      </c>
    </row>
    <row r="154" spans="1:10">
      <c r="A154" t="s">
        <v>8219</v>
      </c>
      <c r="B154">
        <v>65</v>
      </c>
      <c r="I154" t="s">
        <v>8221</v>
      </c>
      <c r="J154">
        <v>0</v>
      </c>
    </row>
    <row r="155" spans="1:10">
      <c r="A155" t="s">
        <v>8219</v>
      </c>
      <c r="B155">
        <v>118</v>
      </c>
      <c r="I155" t="s">
        <v>8221</v>
      </c>
      <c r="J155">
        <v>0</v>
      </c>
    </row>
    <row r="156" spans="1:10">
      <c r="A156" t="s">
        <v>8219</v>
      </c>
      <c r="B156">
        <v>113</v>
      </c>
      <c r="I156" t="s">
        <v>8221</v>
      </c>
      <c r="J156">
        <v>3</v>
      </c>
    </row>
    <row r="157" spans="1:10">
      <c r="A157" t="s">
        <v>8219</v>
      </c>
      <c r="B157">
        <v>332</v>
      </c>
      <c r="I157" t="s">
        <v>8221</v>
      </c>
      <c r="J157">
        <v>0</v>
      </c>
    </row>
    <row r="158" spans="1:10">
      <c r="A158" t="s">
        <v>8219</v>
      </c>
      <c r="B158">
        <v>62</v>
      </c>
      <c r="I158" t="s">
        <v>8221</v>
      </c>
      <c r="J158">
        <v>1</v>
      </c>
    </row>
    <row r="159" spans="1:10">
      <c r="A159" t="s">
        <v>8219</v>
      </c>
      <c r="B159">
        <v>951</v>
      </c>
      <c r="I159" t="s">
        <v>8221</v>
      </c>
      <c r="J159">
        <v>3</v>
      </c>
    </row>
    <row r="160" spans="1:10">
      <c r="A160" t="s">
        <v>8219</v>
      </c>
      <c r="B160">
        <v>415</v>
      </c>
      <c r="I160" t="s">
        <v>8221</v>
      </c>
      <c r="J160">
        <v>22</v>
      </c>
    </row>
    <row r="161" spans="1:10">
      <c r="A161" t="s">
        <v>8219</v>
      </c>
      <c r="B161">
        <v>305</v>
      </c>
      <c r="I161" t="s">
        <v>8221</v>
      </c>
      <c r="J161">
        <v>26</v>
      </c>
    </row>
    <row r="162" spans="1:10">
      <c r="A162" t="s">
        <v>8219</v>
      </c>
      <c r="B162">
        <v>2139</v>
      </c>
      <c r="I162" t="s">
        <v>8221</v>
      </c>
      <c r="J162">
        <v>4</v>
      </c>
    </row>
    <row r="163" spans="1:10">
      <c r="A163" t="s">
        <v>8219</v>
      </c>
      <c r="B163">
        <v>79</v>
      </c>
      <c r="I163" t="s">
        <v>8221</v>
      </c>
      <c r="J163">
        <v>0</v>
      </c>
    </row>
    <row r="164" spans="1:10">
      <c r="A164" t="s">
        <v>8219</v>
      </c>
      <c r="B164">
        <v>179</v>
      </c>
      <c r="I164" t="s">
        <v>8221</v>
      </c>
      <c r="J164">
        <v>4</v>
      </c>
    </row>
    <row r="165" spans="1:10">
      <c r="A165" t="s">
        <v>8219</v>
      </c>
      <c r="B165">
        <v>202</v>
      </c>
      <c r="I165" t="s">
        <v>8221</v>
      </c>
      <c r="J165">
        <v>9</v>
      </c>
    </row>
    <row r="166" spans="1:10">
      <c r="A166" t="s">
        <v>8219</v>
      </c>
      <c r="B166">
        <v>760</v>
      </c>
      <c r="I166" t="s">
        <v>8221</v>
      </c>
      <c r="J166">
        <v>5</v>
      </c>
    </row>
    <row r="167" spans="1:10">
      <c r="A167" t="s">
        <v>8219</v>
      </c>
      <c r="B167">
        <v>563</v>
      </c>
      <c r="I167" t="s">
        <v>8221</v>
      </c>
      <c r="J167">
        <v>14</v>
      </c>
    </row>
    <row r="168" spans="1:10">
      <c r="A168" t="s">
        <v>8219</v>
      </c>
      <c r="B168">
        <v>135</v>
      </c>
      <c r="I168" t="s">
        <v>8221</v>
      </c>
      <c r="J168">
        <v>1</v>
      </c>
    </row>
    <row r="169" spans="1:10">
      <c r="A169" t="s">
        <v>8219</v>
      </c>
      <c r="B169">
        <v>290</v>
      </c>
      <c r="I169" t="s">
        <v>8221</v>
      </c>
      <c r="J169">
        <v>10</v>
      </c>
    </row>
    <row r="170" spans="1:10">
      <c r="A170" t="s">
        <v>8219</v>
      </c>
      <c r="B170">
        <v>447</v>
      </c>
      <c r="I170" t="s">
        <v>8221</v>
      </c>
      <c r="J170">
        <v>3</v>
      </c>
    </row>
    <row r="171" spans="1:10">
      <c r="A171" t="s">
        <v>8219</v>
      </c>
      <c r="B171">
        <v>232</v>
      </c>
      <c r="I171" t="s">
        <v>8221</v>
      </c>
      <c r="J171">
        <v>1</v>
      </c>
    </row>
    <row r="172" spans="1:10">
      <c r="A172" t="s">
        <v>8219</v>
      </c>
      <c r="B172">
        <v>168</v>
      </c>
      <c r="I172" t="s">
        <v>8221</v>
      </c>
      <c r="J172">
        <v>0</v>
      </c>
    </row>
    <row r="173" spans="1:10">
      <c r="A173" t="s">
        <v>8219</v>
      </c>
      <c r="B173">
        <v>128</v>
      </c>
      <c r="I173" t="s">
        <v>8221</v>
      </c>
      <c r="J173">
        <v>5</v>
      </c>
    </row>
    <row r="174" spans="1:10">
      <c r="A174" t="s">
        <v>8219</v>
      </c>
      <c r="B174">
        <v>493</v>
      </c>
      <c r="I174" t="s">
        <v>8221</v>
      </c>
      <c r="J174">
        <v>2</v>
      </c>
    </row>
    <row r="175" spans="1:10">
      <c r="A175" t="s">
        <v>8219</v>
      </c>
      <c r="B175">
        <v>131</v>
      </c>
      <c r="I175" t="s">
        <v>8221</v>
      </c>
      <c r="J175">
        <v>68</v>
      </c>
    </row>
    <row r="176" spans="1:10">
      <c r="A176" t="s">
        <v>8219</v>
      </c>
      <c r="B176">
        <v>50</v>
      </c>
      <c r="I176" t="s">
        <v>8221</v>
      </c>
      <c r="J176">
        <v>3</v>
      </c>
    </row>
    <row r="177" spans="1:10">
      <c r="A177" t="s">
        <v>8219</v>
      </c>
      <c r="B177">
        <v>665</v>
      </c>
      <c r="I177" t="s">
        <v>8221</v>
      </c>
      <c r="J177">
        <v>34</v>
      </c>
    </row>
    <row r="178" spans="1:10">
      <c r="A178" t="s">
        <v>8219</v>
      </c>
      <c r="B178">
        <v>129</v>
      </c>
      <c r="I178" t="s">
        <v>8221</v>
      </c>
      <c r="J178">
        <v>0</v>
      </c>
    </row>
    <row r="179" spans="1:10">
      <c r="A179" t="s">
        <v>8219</v>
      </c>
      <c r="B179">
        <v>142</v>
      </c>
      <c r="I179" t="s">
        <v>8221</v>
      </c>
      <c r="J179">
        <v>3</v>
      </c>
    </row>
    <row r="180" spans="1:10">
      <c r="A180" t="s">
        <v>8219</v>
      </c>
      <c r="B180">
        <v>2436</v>
      </c>
      <c r="I180" t="s">
        <v>8221</v>
      </c>
      <c r="J180">
        <v>0</v>
      </c>
    </row>
    <row r="181" spans="1:10">
      <c r="A181" t="s">
        <v>8219</v>
      </c>
      <c r="B181">
        <v>244</v>
      </c>
      <c r="I181" t="s">
        <v>8221</v>
      </c>
      <c r="J181">
        <v>70</v>
      </c>
    </row>
    <row r="182" spans="1:10">
      <c r="A182" t="s">
        <v>8219</v>
      </c>
      <c r="B182">
        <v>298</v>
      </c>
      <c r="I182" t="s">
        <v>8221</v>
      </c>
      <c r="J182">
        <v>1</v>
      </c>
    </row>
    <row r="183" spans="1:10">
      <c r="A183" t="s">
        <v>8219</v>
      </c>
      <c r="B183">
        <v>251</v>
      </c>
      <c r="I183" t="s">
        <v>8221</v>
      </c>
      <c r="J183">
        <v>1</v>
      </c>
    </row>
    <row r="184" spans="1:10">
      <c r="A184" t="s">
        <v>8219</v>
      </c>
      <c r="B184">
        <v>108</v>
      </c>
      <c r="I184" t="s">
        <v>8221</v>
      </c>
      <c r="J184">
        <v>1</v>
      </c>
    </row>
    <row r="185" spans="1:10">
      <c r="A185" t="s">
        <v>8219</v>
      </c>
      <c r="B185">
        <v>82</v>
      </c>
      <c r="I185" t="s">
        <v>8221</v>
      </c>
      <c r="J185">
        <v>2</v>
      </c>
    </row>
    <row r="186" spans="1:10">
      <c r="A186" t="s">
        <v>8219</v>
      </c>
      <c r="B186">
        <v>74</v>
      </c>
      <c r="I186" t="s">
        <v>8221</v>
      </c>
      <c r="J186">
        <v>2</v>
      </c>
    </row>
    <row r="187" spans="1:10">
      <c r="A187" t="s">
        <v>8219</v>
      </c>
      <c r="B187">
        <v>189</v>
      </c>
      <c r="I187" t="s">
        <v>8221</v>
      </c>
      <c r="J187">
        <v>34</v>
      </c>
    </row>
    <row r="188" spans="1:10">
      <c r="A188" t="s">
        <v>8219</v>
      </c>
      <c r="B188">
        <v>80</v>
      </c>
      <c r="I188" t="s">
        <v>8221</v>
      </c>
      <c r="J188">
        <v>2</v>
      </c>
    </row>
    <row r="189" spans="1:10">
      <c r="A189" t="s">
        <v>8219</v>
      </c>
      <c r="B189">
        <v>576</v>
      </c>
      <c r="I189" t="s">
        <v>8221</v>
      </c>
      <c r="J189">
        <v>0</v>
      </c>
    </row>
    <row r="190" spans="1:10">
      <c r="A190" t="s">
        <v>8219</v>
      </c>
      <c r="B190">
        <v>202</v>
      </c>
      <c r="I190" t="s">
        <v>8221</v>
      </c>
      <c r="J190">
        <v>1</v>
      </c>
    </row>
    <row r="191" spans="1:10">
      <c r="A191" t="s">
        <v>8219</v>
      </c>
      <c r="B191">
        <v>238</v>
      </c>
      <c r="I191" t="s">
        <v>8221</v>
      </c>
      <c r="J191">
        <v>8</v>
      </c>
    </row>
    <row r="192" spans="1:10">
      <c r="A192" t="s">
        <v>8219</v>
      </c>
      <c r="B192">
        <v>36</v>
      </c>
      <c r="I192" t="s">
        <v>8221</v>
      </c>
      <c r="J192">
        <v>4</v>
      </c>
    </row>
    <row r="193" spans="1:10">
      <c r="A193" t="s">
        <v>8219</v>
      </c>
      <c r="B193">
        <v>150</v>
      </c>
      <c r="I193" t="s">
        <v>8221</v>
      </c>
      <c r="J193">
        <v>28</v>
      </c>
    </row>
    <row r="194" spans="1:10">
      <c r="A194" t="s">
        <v>8219</v>
      </c>
      <c r="B194">
        <v>146</v>
      </c>
      <c r="I194" t="s">
        <v>8221</v>
      </c>
      <c r="J194">
        <v>0</v>
      </c>
    </row>
    <row r="195" spans="1:10">
      <c r="A195" t="s">
        <v>8219</v>
      </c>
      <c r="B195">
        <v>222</v>
      </c>
      <c r="I195" t="s">
        <v>8221</v>
      </c>
      <c r="J195">
        <v>6</v>
      </c>
    </row>
    <row r="196" spans="1:10">
      <c r="A196" t="s">
        <v>8219</v>
      </c>
      <c r="B196">
        <v>120</v>
      </c>
      <c r="I196" t="s">
        <v>8221</v>
      </c>
      <c r="J196">
        <v>22</v>
      </c>
    </row>
    <row r="197" spans="1:10">
      <c r="A197" t="s">
        <v>8219</v>
      </c>
      <c r="B197">
        <v>126</v>
      </c>
      <c r="I197" t="s">
        <v>8221</v>
      </c>
      <c r="J197">
        <v>0</v>
      </c>
    </row>
    <row r="198" spans="1:10">
      <c r="A198" t="s">
        <v>8219</v>
      </c>
      <c r="B198">
        <v>158</v>
      </c>
      <c r="I198" t="s">
        <v>8221</v>
      </c>
      <c r="J198">
        <v>1</v>
      </c>
    </row>
    <row r="199" spans="1:10">
      <c r="A199" t="s">
        <v>8219</v>
      </c>
      <c r="B199">
        <v>316</v>
      </c>
      <c r="I199" t="s">
        <v>8221</v>
      </c>
      <c r="J199">
        <v>20</v>
      </c>
    </row>
    <row r="200" spans="1:10">
      <c r="A200" t="s">
        <v>8219</v>
      </c>
      <c r="B200">
        <v>284</v>
      </c>
      <c r="I200" t="s">
        <v>8221</v>
      </c>
      <c r="J200">
        <v>0</v>
      </c>
    </row>
    <row r="201" spans="1:10">
      <c r="A201" t="s">
        <v>8219</v>
      </c>
      <c r="B201">
        <v>51</v>
      </c>
      <c r="I201" t="s">
        <v>8221</v>
      </c>
      <c r="J201">
        <v>1</v>
      </c>
    </row>
    <row r="202" spans="1:10">
      <c r="A202" t="s">
        <v>8219</v>
      </c>
      <c r="B202">
        <v>158</v>
      </c>
      <c r="I202" t="s">
        <v>8221</v>
      </c>
      <c r="J202">
        <v>3</v>
      </c>
    </row>
    <row r="203" spans="1:10">
      <c r="A203" t="s">
        <v>8219</v>
      </c>
      <c r="B203">
        <v>337</v>
      </c>
      <c r="I203" t="s">
        <v>8221</v>
      </c>
      <c r="J203">
        <v>2</v>
      </c>
    </row>
    <row r="204" spans="1:10">
      <c r="A204" t="s">
        <v>8219</v>
      </c>
      <c r="B204">
        <v>186</v>
      </c>
      <c r="I204" t="s">
        <v>8221</v>
      </c>
      <c r="J204">
        <v>0</v>
      </c>
    </row>
    <row r="205" spans="1:10">
      <c r="A205" t="s">
        <v>8219</v>
      </c>
      <c r="B205">
        <v>58</v>
      </c>
      <c r="I205" t="s">
        <v>8221</v>
      </c>
      <c r="J205">
        <v>2</v>
      </c>
    </row>
    <row r="206" spans="1:10">
      <c r="A206" t="s">
        <v>8219</v>
      </c>
      <c r="B206">
        <v>82</v>
      </c>
      <c r="I206" t="s">
        <v>8221</v>
      </c>
      <c r="J206">
        <v>1</v>
      </c>
    </row>
    <row r="207" spans="1:10">
      <c r="A207" t="s">
        <v>8219</v>
      </c>
      <c r="B207">
        <v>736</v>
      </c>
      <c r="I207" t="s">
        <v>8221</v>
      </c>
      <c r="J207">
        <v>0</v>
      </c>
    </row>
    <row r="208" spans="1:10">
      <c r="A208" t="s">
        <v>8219</v>
      </c>
      <c r="B208">
        <v>1151</v>
      </c>
      <c r="I208" t="s">
        <v>8221</v>
      </c>
      <c r="J208">
        <v>1</v>
      </c>
    </row>
    <row r="209" spans="1:10">
      <c r="A209" t="s">
        <v>8219</v>
      </c>
      <c r="B209">
        <v>34</v>
      </c>
      <c r="I209" t="s">
        <v>8221</v>
      </c>
      <c r="J209">
        <v>0</v>
      </c>
    </row>
    <row r="210" spans="1:10">
      <c r="A210" t="s">
        <v>8219</v>
      </c>
      <c r="B210">
        <v>498</v>
      </c>
      <c r="I210" t="s">
        <v>8221</v>
      </c>
      <c r="J210">
        <v>5</v>
      </c>
    </row>
    <row r="211" spans="1:10">
      <c r="A211" t="s">
        <v>8219</v>
      </c>
      <c r="B211">
        <v>167</v>
      </c>
      <c r="I211" t="s">
        <v>8221</v>
      </c>
      <c r="J211">
        <v>1</v>
      </c>
    </row>
    <row r="212" spans="1:10">
      <c r="A212" t="s">
        <v>8219</v>
      </c>
      <c r="B212">
        <v>340</v>
      </c>
      <c r="I212" t="s">
        <v>8221</v>
      </c>
      <c r="J212">
        <v>1</v>
      </c>
    </row>
    <row r="213" spans="1:10">
      <c r="A213" t="s">
        <v>8219</v>
      </c>
      <c r="B213">
        <v>438</v>
      </c>
      <c r="I213" t="s">
        <v>8221</v>
      </c>
      <c r="J213">
        <v>2</v>
      </c>
    </row>
    <row r="214" spans="1:10">
      <c r="A214" t="s">
        <v>8219</v>
      </c>
      <c r="B214">
        <v>555</v>
      </c>
      <c r="I214" t="s">
        <v>8221</v>
      </c>
      <c r="J214">
        <v>0</v>
      </c>
    </row>
    <row r="215" spans="1:10">
      <c r="A215" t="s">
        <v>8219</v>
      </c>
      <c r="B215">
        <v>266</v>
      </c>
      <c r="I215" t="s">
        <v>8221</v>
      </c>
      <c r="J215">
        <v>9</v>
      </c>
    </row>
    <row r="216" spans="1:10">
      <c r="A216" t="s">
        <v>8219</v>
      </c>
      <c r="B216">
        <v>69</v>
      </c>
      <c r="I216" t="s">
        <v>8221</v>
      </c>
      <c r="J216">
        <v>4</v>
      </c>
    </row>
    <row r="217" spans="1:10">
      <c r="A217" t="s">
        <v>8219</v>
      </c>
      <c r="B217">
        <v>80</v>
      </c>
      <c r="I217" t="s">
        <v>8221</v>
      </c>
      <c r="J217">
        <v>4</v>
      </c>
    </row>
    <row r="218" spans="1:10">
      <c r="A218" t="s">
        <v>8219</v>
      </c>
      <c r="B218">
        <v>493</v>
      </c>
      <c r="I218" t="s">
        <v>8221</v>
      </c>
      <c r="J218">
        <v>1</v>
      </c>
    </row>
    <row r="219" spans="1:10">
      <c r="A219" t="s">
        <v>8219</v>
      </c>
      <c r="B219">
        <v>31</v>
      </c>
      <c r="I219" t="s">
        <v>8221</v>
      </c>
      <c r="J219">
        <v>1</v>
      </c>
    </row>
    <row r="220" spans="1:10">
      <c r="A220" t="s">
        <v>8219</v>
      </c>
      <c r="B220">
        <v>236</v>
      </c>
      <c r="I220" t="s">
        <v>8221</v>
      </c>
      <c r="J220">
        <v>7</v>
      </c>
    </row>
    <row r="221" spans="1:10">
      <c r="A221" t="s">
        <v>8219</v>
      </c>
      <c r="B221">
        <v>89</v>
      </c>
      <c r="I221" t="s">
        <v>8221</v>
      </c>
      <c r="J221">
        <v>5</v>
      </c>
    </row>
    <row r="222" spans="1:10">
      <c r="A222" t="s">
        <v>8219</v>
      </c>
      <c r="B222">
        <v>299</v>
      </c>
      <c r="I222" t="s">
        <v>8221</v>
      </c>
      <c r="J222">
        <v>1</v>
      </c>
    </row>
    <row r="223" spans="1:10">
      <c r="A223" t="s">
        <v>8219</v>
      </c>
      <c r="B223">
        <v>55</v>
      </c>
      <c r="I223" t="s">
        <v>8221</v>
      </c>
      <c r="J223">
        <v>0</v>
      </c>
    </row>
    <row r="224" spans="1:10">
      <c r="A224" t="s">
        <v>8219</v>
      </c>
      <c r="B224">
        <v>325</v>
      </c>
      <c r="I224" t="s">
        <v>8221</v>
      </c>
      <c r="J224">
        <v>0</v>
      </c>
    </row>
    <row r="225" spans="1:10">
      <c r="A225" t="s">
        <v>8219</v>
      </c>
      <c r="B225">
        <v>524</v>
      </c>
      <c r="I225" t="s">
        <v>8221</v>
      </c>
      <c r="J225">
        <v>1</v>
      </c>
    </row>
    <row r="226" spans="1:10">
      <c r="A226" t="s">
        <v>8219</v>
      </c>
      <c r="B226">
        <v>285</v>
      </c>
      <c r="I226" t="s">
        <v>8221</v>
      </c>
      <c r="J226">
        <v>2</v>
      </c>
    </row>
    <row r="227" spans="1:10">
      <c r="A227" t="s">
        <v>8219</v>
      </c>
      <c r="B227">
        <v>179</v>
      </c>
      <c r="I227" t="s">
        <v>8221</v>
      </c>
      <c r="J227">
        <v>0</v>
      </c>
    </row>
    <row r="228" spans="1:10">
      <c r="A228" t="s">
        <v>8219</v>
      </c>
      <c r="B228">
        <v>188</v>
      </c>
      <c r="I228" t="s">
        <v>8221</v>
      </c>
      <c r="J228">
        <v>4</v>
      </c>
    </row>
    <row r="229" spans="1:10">
      <c r="A229" t="s">
        <v>8219</v>
      </c>
      <c r="B229">
        <v>379</v>
      </c>
      <c r="I229" t="s">
        <v>8221</v>
      </c>
      <c r="J229">
        <v>7</v>
      </c>
    </row>
    <row r="230" spans="1:10">
      <c r="A230" t="s">
        <v>8219</v>
      </c>
      <c r="B230">
        <v>119</v>
      </c>
      <c r="I230" t="s">
        <v>8221</v>
      </c>
      <c r="J230">
        <v>2</v>
      </c>
    </row>
    <row r="231" spans="1:10">
      <c r="A231" t="s">
        <v>8219</v>
      </c>
      <c r="B231">
        <v>167</v>
      </c>
      <c r="I231" t="s">
        <v>8221</v>
      </c>
      <c r="J231">
        <v>1</v>
      </c>
    </row>
    <row r="232" spans="1:10">
      <c r="A232" t="s">
        <v>8219</v>
      </c>
      <c r="B232">
        <v>221</v>
      </c>
      <c r="I232" t="s">
        <v>8221</v>
      </c>
      <c r="J232">
        <v>9</v>
      </c>
    </row>
    <row r="233" spans="1:10">
      <c r="A233" t="s">
        <v>8219</v>
      </c>
      <c r="B233">
        <v>964</v>
      </c>
      <c r="I233" t="s">
        <v>8221</v>
      </c>
      <c r="J233">
        <v>2</v>
      </c>
    </row>
    <row r="234" spans="1:10">
      <c r="A234" t="s">
        <v>8219</v>
      </c>
      <c r="B234">
        <v>286</v>
      </c>
      <c r="I234" t="s">
        <v>8221</v>
      </c>
      <c r="J234">
        <v>1</v>
      </c>
    </row>
    <row r="235" spans="1:10">
      <c r="A235" t="s">
        <v>8219</v>
      </c>
      <c r="B235">
        <v>613</v>
      </c>
      <c r="I235" t="s">
        <v>8221</v>
      </c>
      <c r="J235">
        <v>7</v>
      </c>
    </row>
    <row r="236" spans="1:10">
      <c r="A236" t="s">
        <v>8219</v>
      </c>
      <c r="B236">
        <v>29</v>
      </c>
      <c r="I236" t="s">
        <v>8221</v>
      </c>
      <c r="J236">
        <v>2</v>
      </c>
    </row>
    <row r="237" spans="1:10">
      <c r="A237" t="s">
        <v>8219</v>
      </c>
      <c r="B237">
        <v>165</v>
      </c>
      <c r="I237" t="s">
        <v>8221</v>
      </c>
      <c r="J237">
        <v>8</v>
      </c>
    </row>
    <row r="238" spans="1:10">
      <c r="A238" t="s">
        <v>8219</v>
      </c>
      <c r="B238">
        <v>97</v>
      </c>
      <c r="I238" t="s">
        <v>8221</v>
      </c>
      <c r="J238">
        <v>2</v>
      </c>
    </row>
    <row r="239" spans="1:10">
      <c r="A239" t="s">
        <v>8219</v>
      </c>
      <c r="B239">
        <v>303</v>
      </c>
      <c r="I239" t="s">
        <v>8221</v>
      </c>
      <c r="J239">
        <v>2</v>
      </c>
    </row>
    <row r="240" spans="1:10">
      <c r="A240" t="s">
        <v>8219</v>
      </c>
      <c r="B240">
        <v>267</v>
      </c>
      <c r="I240" t="s">
        <v>8221</v>
      </c>
      <c r="J240">
        <v>7</v>
      </c>
    </row>
    <row r="241" spans="1:10">
      <c r="A241" t="s">
        <v>8219</v>
      </c>
      <c r="B241">
        <v>302</v>
      </c>
      <c r="I241" t="s">
        <v>8221</v>
      </c>
      <c r="J241">
        <v>2</v>
      </c>
    </row>
    <row r="242" spans="1:10">
      <c r="A242" t="s">
        <v>8219</v>
      </c>
      <c r="B242">
        <v>87</v>
      </c>
      <c r="I242" t="s">
        <v>8221</v>
      </c>
      <c r="J242">
        <v>18</v>
      </c>
    </row>
    <row r="243" spans="1:10">
      <c r="A243" t="s">
        <v>8219</v>
      </c>
      <c r="B243">
        <v>354</v>
      </c>
      <c r="I243" t="s">
        <v>8221</v>
      </c>
      <c r="J243">
        <v>9</v>
      </c>
    </row>
    <row r="244" spans="1:10">
      <c r="A244" t="s">
        <v>8219</v>
      </c>
      <c r="B244">
        <v>86</v>
      </c>
      <c r="I244" t="s">
        <v>8221</v>
      </c>
      <c r="J244">
        <v>4</v>
      </c>
    </row>
    <row r="245" spans="1:10">
      <c r="A245" t="s">
        <v>8219</v>
      </c>
      <c r="B245">
        <v>26</v>
      </c>
      <c r="I245" t="s">
        <v>8221</v>
      </c>
      <c r="J245">
        <v>7</v>
      </c>
    </row>
    <row r="246" spans="1:10">
      <c r="A246" t="s">
        <v>8219</v>
      </c>
      <c r="B246">
        <v>113</v>
      </c>
      <c r="I246" t="s">
        <v>8221</v>
      </c>
      <c r="J246">
        <v>29</v>
      </c>
    </row>
    <row r="247" spans="1:10">
      <c r="A247" t="s">
        <v>8219</v>
      </c>
      <c r="B247">
        <v>65</v>
      </c>
      <c r="I247" t="s">
        <v>8221</v>
      </c>
      <c r="J247">
        <v>12</v>
      </c>
    </row>
    <row r="248" spans="1:10">
      <c r="A248" t="s">
        <v>8219</v>
      </c>
      <c r="B248">
        <v>134</v>
      </c>
      <c r="I248" t="s">
        <v>8221</v>
      </c>
      <c r="J248">
        <v>4</v>
      </c>
    </row>
    <row r="249" spans="1:10">
      <c r="A249" t="s">
        <v>8219</v>
      </c>
      <c r="B249">
        <v>119</v>
      </c>
      <c r="I249" t="s">
        <v>8221</v>
      </c>
      <c r="J249">
        <v>28</v>
      </c>
    </row>
    <row r="250" spans="1:10">
      <c r="A250" t="s">
        <v>8219</v>
      </c>
      <c r="B250">
        <v>159</v>
      </c>
      <c r="I250" t="s">
        <v>8221</v>
      </c>
      <c r="J250">
        <v>25</v>
      </c>
    </row>
    <row r="251" spans="1:10">
      <c r="A251" t="s">
        <v>8219</v>
      </c>
      <c r="B251">
        <v>167</v>
      </c>
      <c r="I251" t="s">
        <v>8221</v>
      </c>
      <c r="J251">
        <v>28</v>
      </c>
    </row>
    <row r="252" spans="1:10">
      <c r="A252" t="s">
        <v>8219</v>
      </c>
      <c r="B252">
        <v>43</v>
      </c>
      <c r="I252" t="s">
        <v>8221</v>
      </c>
      <c r="J252">
        <v>310</v>
      </c>
    </row>
    <row r="253" spans="1:10">
      <c r="A253" t="s">
        <v>8219</v>
      </c>
      <c r="B253">
        <v>1062</v>
      </c>
      <c r="I253" t="s">
        <v>8221</v>
      </c>
      <c r="J253">
        <v>15</v>
      </c>
    </row>
    <row r="254" spans="1:10">
      <c r="A254" t="s">
        <v>8219</v>
      </c>
      <c r="B254">
        <v>9</v>
      </c>
      <c r="I254" t="s">
        <v>8221</v>
      </c>
      <c r="J254">
        <v>215</v>
      </c>
    </row>
    <row r="255" spans="1:10">
      <c r="A255" t="s">
        <v>8219</v>
      </c>
      <c r="B255">
        <v>89</v>
      </c>
      <c r="I255" t="s">
        <v>8221</v>
      </c>
      <c r="J255">
        <v>3</v>
      </c>
    </row>
    <row r="256" spans="1:10">
      <c r="A256" t="s">
        <v>8219</v>
      </c>
      <c r="B256">
        <v>174</v>
      </c>
      <c r="I256" t="s">
        <v>8221</v>
      </c>
      <c r="J256">
        <v>2</v>
      </c>
    </row>
    <row r="257" spans="1:10">
      <c r="A257" t="s">
        <v>8219</v>
      </c>
      <c r="B257">
        <v>14</v>
      </c>
      <c r="I257" t="s">
        <v>8221</v>
      </c>
      <c r="J257">
        <v>26</v>
      </c>
    </row>
    <row r="258" spans="1:10">
      <c r="A258" t="s">
        <v>8219</v>
      </c>
      <c r="B258">
        <v>48</v>
      </c>
      <c r="I258" t="s">
        <v>8221</v>
      </c>
      <c r="J258">
        <v>24</v>
      </c>
    </row>
    <row r="259" spans="1:10">
      <c r="A259" t="s">
        <v>8219</v>
      </c>
      <c r="B259">
        <v>133</v>
      </c>
      <c r="I259" t="s">
        <v>8221</v>
      </c>
      <c r="J259">
        <v>96</v>
      </c>
    </row>
    <row r="260" spans="1:10">
      <c r="A260" t="s">
        <v>8219</v>
      </c>
      <c r="B260">
        <v>83</v>
      </c>
      <c r="I260" t="s">
        <v>8221</v>
      </c>
      <c r="J260">
        <v>17</v>
      </c>
    </row>
    <row r="261" spans="1:10">
      <c r="A261" t="s">
        <v>8219</v>
      </c>
      <c r="B261">
        <v>149</v>
      </c>
      <c r="I261" t="s">
        <v>8221</v>
      </c>
      <c r="J261">
        <v>94</v>
      </c>
    </row>
    <row r="262" spans="1:10">
      <c r="A262" t="s">
        <v>8219</v>
      </c>
      <c r="B262">
        <v>49</v>
      </c>
      <c r="I262" t="s">
        <v>8221</v>
      </c>
      <c r="J262">
        <v>129</v>
      </c>
    </row>
    <row r="263" spans="1:10">
      <c r="A263" t="s">
        <v>8219</v>
      </c>
      <c r="B263">
        <v>251</v>
      </c>
      <c r="I263" t="s">
        <v>8221</v>
      </c>
      <c r="J263">
        <v>1</v>
      </c>
    </row>
    <row r="264" spans="1:10">
      <c r="A264" t="s">
        <v>8219</v>
      </c>
      <c r="B264">
        <v>22</v>
      </c>
      <c r="I264" t="s">
        <v>8221</v>
      </c>
      <c r="J264">
        <v>4</v>
      </c>
    </row>
    <row r="265" spans="1:10">
      <c r="A265" t="s">
        <v>8219</v>
      </c>
      <c r="B265">
        <v>48</v>
      </c>
      <c r="I265" t="s">
        <v>8221</v>
      </c>
      <c r="J265">
        <v>3</v>
      </c>
    </row>
    <row r="266" spans="1:10">
      <c r="A266" t="s">
        <v>8219</v>
      </c>
      <c r="B266">
        <v>383</v>
      </c>
      <c r="I266" t="s">
        <v>8221</v>
      </c>
      <c r="J266">
        <v>135</v>
      </c>
    </row>
    <row r="267" spans="1:10">
      <c r="A267" t="s">
        <v>8219</v>
      </c>
      <c r="B267">
        <v>237</v>
      </c>
      <c r="I267" t="s">
        <v>8221</v>
      </c>
      <c r="J267">
        <v>10</v>
      </c>
    </row>
    <row r="268" spans="1:10">
      <c r="A268" t="s">
        <v>8219</v>
      </c>
      <c r="B268">
        <v>13</v>
      </c>
      <c r="I268" t="s">
        <v>8221</v>
      </c>
      <c r="J268">
        <v>0</v>
      </c>
    </row>
    <row r="269" spans="1:10">
      <c r="A269" t="s">
        <v>8219</v>
      </c>
      <c r="B269">
        <v>562</v>
      </c>
      <c r="I269" t="s">
        <v>8221</v>
      </c>
      <c r="J269">
        <v>6</v>
      </c>
    </row>
    <row r="270" spans="1:10">
      <c r="A270" t="s">
        <v>8219</v>
      </c>
      <c r="B270">
        <v>71</v>
      </c>
      <c r="I270" t="s">
        <v>8221</v>
      </c>
      <c r="J270">
        <v>36</v>
      </c>
    </row>
    <row r="271" spans="1:10">
      <c r="A271" t="s">
        <v>8219</v>
      </c>
      <c r="B271">
        <v>1510</v>
      </c>
      <c r="I271" t="s">
        <v>8221</v>
      </c>
      <c r="J271">
        <v>336</v>
      </c>
    </row>
    <row r="272" spans="1:10">
      <c r="A272" t="s">
        <v>8219</v>
      </c>
      <c r="B272">
        <v>14</v>
      </c>
      <c r="I272" t="s">
        <v>8221</v>
      </c>
      <c r="J272">
        <v>34</v>
      </c>
    </row>
    <row r="273" spans="1:10">
      <c r="A273" t="s">
        <v>8219</v>
      </c>
      <c r="B273">
        <v>193</v>
      </c>
      <c r="I273" t="s">
        <v>8221</v>
      </c>
      <c r="J273">
        <v>10</v>
      </c>
    </row>
    <row r="274" spans="1:10">
      <c r="A274" t="s">
        <v>8219</v>
      </c>
      <c r="B274">
        <v>206</v>
      </c>
      <c r="I274" t="s">
        <v>8221</v>
      </c>
      <c r="J274">
        <v>201</v>
      </c>
    </row>
    <row r="275" spans="1:10">
      <c r="A275" t="s">
        <v>8219</v>
      </c>
      <c r="B275">
        <v>351</v>
      </c>
      <c r="I275" t="s">
        <v>8221</v>
      </c>
      <c r="J275">
        <v>296</v>
      </c>
    </row>
    <row r="276" spans="1:10">
      <c r="A276" t="s">
        <v>8219</v>
      </c>
      <c r="B276">
        <v>50</v>
      </c>
      <c r="I276" t="s">
        <v>8221</v>
      </c>
      <c r="J276">
        <v>7</v>
      </c>
    </row>
    <row r="277" spans="1:10">
      <c r="A277" t="s">
        <v>8219</v>
      </c>
      <c r="B277">
        <v>184</v>
      </c>
      <c r="I277" t="s">
        <v>8221</v>
      </c>
      <c r="J277">
        <v>7</v>
      </c>
    </row>
    <row r="278" spans="1:10">
      <c r="A278" t="s">
        <v>8219</v>
      </c>
      <c r="B278">
        <v>196</v>
      </c>
      <c r="I278" t="s">
        <v>8221</v>
      </c>
      <c r="J278">
        <v>1</v>
      </c>
    </row>
    <row r="279" spans="1:10">
      <c r="A279" t="s">
        <v>8219</v>
      </c>
      <c r="B279">
        <v>229</v>
      </c>
      <c r="I279" t="s">
        <v>8221</v>
      </c>
      <c r="J279">
        <v>114</v>
      </c>
    </row>
    <row r="280" spans="1:10">
      <c r="A280" t="s">
        <v>8219</v>
      </c>
      <c r="B280">
        <v>67</v>
      </c>
      <c r="I280" t="s">
        <v>8221</v>
      </c>
      <c r="J280">
        <v>29</v>
      </c>
    </row>
    <row r="281" spans="1:10">
      <c r="A281" t="s">
        <v>8219</v>
      </c>
      <c r="B281">
        <v>95</v>
      </c>
      <c r="I281" t="s">
        <v>8221</v>
      </c>
      <c r="J281">
        <v>890</v>
      </c>
    </row>
    <row r="282" spans="1:10">
      <c r="A282" t="s">
        <v>8219</v>
      </c>
      <c r="B282">
        <v>62</v>
      </c>
      <c r="I282" t="s">
        <v>8221</v>
      </c>
      <c r="J282">
        <v>31</v>
      </c>
    </row>
    <row r="283" spans="1:10">
      <c r="A283" t="s">
        <v>8219</v>
      </c>
      <c r="B283">
        <v>73</v>
      </c>
      <c r="I283" t="s">
        <v>8221</v>
      </c>
      <c r="J283">
        <v>21</v>
      </c>
    </row>
    <row r="284" spans="1:10">
      <c r="A284" t="s">
        <v>8219</v>
      </c>
      <c r="B284">
        <v>43</v>
      </c>
      <c r="I284" t="s">
        <v>8221</v>
      </c>
      <c r="J284">
        <v>37</v>
      </c>
    </row>
    <row r="285" spans="1:10">
      <c r="A285" t="s">
        <v>8219</v>
      </c>
      <c r="B285">
        <v>70</v>
      </c>
      <c r="I285" t="s">
        <v>8221</v>
      </c>
      <c r="J285">
        <v>7</v>
      </c>
    </row>
    <row r="286" spans="1:10">
      <c r="A286" t="s">
        <v>8219</v>
      </c>
      <c r="B286">
        <v>271</v>
      </c>
      <c r="I286" t="s">
        <v>8221</v>
      </c>
      <c r="J286">
        <v>4</v>
      </c>
    </row>
    <row r="287" spans="1:10">
      <c r="A287" t="s">
        <v>8219</v>
      </c>
      <c r="B287">
        <v>55</v>
      </c>
      <c r="I287" t="s">
        <v>8221</v>
      </c>
      <c r="J287">
        <v>5</v>
      </c>
    </row>
    <row r="288" spans="1:10">
      <c r="A288" t="s">
        <v>8219</v>
      </c>
      <c r="B288">
        <v>35</v>
      </c>
      <c r="I288" t="s">
        <v>8221</v>
      </c>
      <c r="J288">
        <v>0</v>
      </c>
    </row>
    <row r="289" spans="1:10">
      <c r="A289" t="s">
        <v>8219</v>
      </c>
      <c r="B289">
        <v>22</v>
      </c>
      <c r="I289" t="s">
        <v>8221</v>
      </c>
      <c r="J289">
        <v>456</v>
      </c>
    </row>
    <row r="290" spans="1:10">
      <c r="A290" t="s">
        <v>8219</v>
      </c>
      <c r="B290">
        <v>38</v>
      </c>
      <c r="I290" t="s">
        <v>8221</v>
      </c>
      <c r="J290">
        <v>369</v>
      </c>
    </row>
    <row r="291" spans="1:10">
      <c r="A291" t="s">
        <v>8219</v>
      </c>
      <c r="B291">
        <v>15</v>
      </c>
      <c r="I291" t="s">
        <v>8221</v>
      </c>
      <c r="J291">
        <v>2</v>
      </c>
    </row>
    <row r="292" spans="1:10">
      <c r="A292" t="s">
        <v>8219</v>
      </c>
      <c r="B292">
        <v>7</v>
      </c>
      <c r="I292" t="s">
        <v>8221</v>
      </c>
      <c r="J292">
        <v>0</v>
      </c>
    </row>
    <row r="293" spans="1:10">
      <c r="A293" t="s">
        <v>8219</v>
      </c>
      <c r="B293">
        <v>241</v>
      </c>
      <c r="I293" t="s">
        <v>8221</v>
      </c>
      <c r="J293">
        <v>338</v>
      </c>
    </row>
    <row r="294" spans="1:10">
      <c r="A294" t="s">
        <v>8219</v>
      </c>
      <c r="B294">
        <v>55</v>
      </c>
      <c r="I294" t="s">
        <v>8221</v>
      </c>
      <c r="J294">
        <v>4</v>
      </c>
    </row>
    <row r="295" spans="1:10">
      <c r="A295" t="s">
        <v>8219</v>
      </c>
      <c r="B295">
        <v>171</v>
      </c>
      <c r="I295" t="s">
        <v>8221</v>
      </c>
      <c r="J295">
        <v>1</v>
      </c>
    </row>
    <row r="296" spans="1:10">
      <c r="A296" t="s">
        <v>8219</v>
      </c>
      <c r="B296">
        <v>208</v>
      </c>
      <c r="I296" t="s">
        <v>8221</v>
      </c>
      <c r="J296">
        <v>28</v>
      </c>
    </row>
    <row r="297" spans="1:10">
      <c r="A297" t="s">
        <v>8219</v>
      </c>
      <c r="B297">
        <v>21</v>
      </c>
      <c r="I297" t="s">
        <v>8221</v>
      </c>
      <c r="J297">
        <v>12</v>
      </c>
    </row>
    <row r="298" spans="1:10">
      <c r="A298" t="s">
        <v>8219</v>
      </c>
      <c r="B298">
        <v>25</v>
      </c>
      <c r="I298" t="s">
        <v>8221</v>
      </c>
      <c r="J298">
        <v>16</v>
      </c>
    </row>
    <row r="299" spans="1:10">
      <c r="A299" t="s">
        <v>8219</v>
      </c>
      <c r="B299">
        <v>52</v>
      </c>
      <c r="I299" t="s">
        <v>8221</v>
      </c>
      <c r="J299">
        <v>4</v>
      </c>
    </row>
    <row r="300" spans="1:10">
      <c r="A300" t="s">
        <v>8219</v>
      </c>
      <c r="B300">
        <v>104</v>
      </c>
      <c r="I300" t="s">
        <v>8221</v>
      </c>
      <c r="J300">
        <v>4</v>
      </c>
    </row>
    <row r="301" spans="1:10">
      <c r="A301" t="s">
        <v>8219</v>
      </c>
      <c r="B301">
        <v>73</v>
      </c>
      <c r="I301" t="s">
        <v>8221</v>
      </c>
      <c r="J301">
        <v>10</v>
      </c>
    </row>
    <row r="302" spans="1:10">
      <c r="A302" t="s">
        <v>8219</v>
      </c>
      <c r="B302">
        <v>34</v>
      </c>
      <c r="I302" t="s">
        <v>8221</v>
      </c>
      <c r="J302">
        <v>0</v>
      </c>
    </row>
    <row r="303" spans="1:10">
      <c r="A303" t="s">
        <v>8219</v>
      </c>
      <c r="B303">
        <v>56</v>
      </c>
      <c r="I303" t="s">
        <v>8221</v>
      </c>
      <c r="J303">
        <v>6</v>
      </c>
    </row>
    <row r="304" spans="1:10">
      <c r="A304" t="s">
        <v>8219</v>
      </c>
      <c r="B304">
        <v>31</v>
      </c>
      <c r="I304" t="s">
        <v>8221</v>
      </c>
      <c r="J304">
        <v>0</v>
      </c>
    </row>
    <row r="305" spans="1:10">
      <c r="A305" t="s">
        <v>8219</v>
      </c>
      <c r="B305">
        <v>84</v>
      </c>
      <c r="I305" t="s">
        <v>8221</v>
      </c>
      <c r="J305">
        <v>1</v>
      </c>
    </row>
    <row r="306" spans="1:10">
      <c r="A306" t="s">
        <v>8219</v>
      </c>
      <c r="B306">
        <v>130</v>
      </c>
      <c r="I306" t="s">
        <v>8221</v>
      </c>
      <c r="J306">
        <v>0</v>
      </c>
    </row>
    <row r="307" spans="1:10">
      <c r="A307" t="s">
        <v>8219</v>
      </c>
      <c r="B307">
        <v>12</v>
      </c>
      <c r="I307" t="s">
        <v>8221</v>
      </c>
      <c r="J307">
        <v>44</v>
      </c>
    </row>
    <row r="308" spans="1:10">
      <c r="A308" t="s">
        <v>8219</v>
      </c>
      <c r="B308">
        <v>23</v>
      </c>
      <c r="I308" t="s">
        <v>8221</v>
      </c>
      <c r="J308">
        <v>0</v>
      </c>
    </row>
    <row r="309" spans="1:10">
      <c r="A309" t="s">
        <v>8219</v>
      </c>
      <c r="B309">
        <v>158</v>
      </c>
      <c r="I309" t="s">
        <v>8221</v>
      </c>
      <c r="J309">
        <v>3</v>
      </c>
    </row>
    <row r="310" spans="1:10">
      <c r="A310" t="s">
        <v>8219</v>
      </c>
      <c r="B310">
        <v>30</v>
      </c>
      <c r="I310" t="s">
        <v>8221</v>
      </c>
      <c r="J310">
        <v>0</v>
      </c>
    </row>
    <row r="311" spans="1:10">
      <c r="A311" t="s">
        <v>8219</v>
      </c>
      <c r="B311">
        <v>18</v>
      </c>
      <c r="I311" t="s">
        <v>8221</v>
      </c>
      <c r="J311">
        <v>52</v>
      </c>
    </row>
    <row r="312" spans="1:10">
      <c r="A312" t="s">
        <v>8219</v>
      </c>
      <c r="B312">
        <v>29</v>
      </c>
      <c r="I312" t="s">
        <v>8221</v>
      </c>
      <c r="J312">
        <v>0</v>
      </c>
    </row>
    <row r="313" spans="1:10">
      <c r="A313" t="s">
        <v>8219</v>
      </c>
      <c r="B313">
        <v>31</v>
      </c>
      <c r="I313" t="s">
        <v>8221</v>
      </c>
      <c r="J313">
        <v>1</v>
      </c>
    </row>
    <row r="314" spans="1:10">
      <c r="A314" t="s">
        <v>8219</v>
      </c>
      <c r="B314">
        <v>173</v>
      </c>
      <c r="I314" t="s">
        <v>8221</v>
      </c>
      <c r="J314">
        <v>1</v>
      </c>
    </row>
    <row r="315" spans="1:10">
      <c r="A315" t="s">
        <v>8219</v>
      </c>
      <c r="B315">
        <v>17</v>
      </c>
      <c r="I315" t="s">
        <v>8221</v>
      </c>
      <c r="J315">
        <v>2</v>
      </c>
    </row>
    <row r="316" spans="1:10">
      <c r="A316" t="s">
        <v>8219</v>
      </c>
      <c r="B316">
        <v>48</v>
      </c>
      <c r="I316" t="s">
        <v>8221</v>
      </c>
      <c r="J316">
        <v>9</v>
      </c>
    </row>
    <row r="317" spans="1:10">
      <c r="A317" t="s">
        <v>8219</v>
      </c>
      <c r="B317">
        <v>59</v>
      </c>
      <c r="I317" t="s">
        <v>8221</v>
      </c>
      <c r="J317">
        <v>5</v>
      </c>
    </row>
    <row r="318" spans="1:10">
      <c r="A318" t="s">
        <v>8219</v>
      </c>
      <c r="B318">
        <v>39</v>
      </c>
      <c r="I318" t="s">
        <v>8221</v>
      </c>
      <c r="J318">
        <v>57</v>
      </c>
    </row>
    <row r="319" spans="1:10">
      <c r="A319" t="s">
        <v>8219</v>
      </c>
      <c r="B319">
        <v>59</v>
      </c>
      <c r="I319" t="s">
        <v>8221</v>
      </c>
      <c r="J319">
        <v>3</v>
      </c>
    </row>
    <row r="320" spans="1:10">
      <c r="A320" t="s">
        <v>8219</v>
      </c>
      <c r="B320">
        <v>60</v>
      </c>
      <c r="I320" t="s">
        <v>8221</v>
      </c>
      <c r="J320">
        <v>1</v>
      </c>
    </row>
    <row r="321" spans="1:10">
      <c r="A321" t="s">
        <v>8219</v>
      </c>
      <c r="B321">
        <v>20</v>
      </c>
      <c r="I321" t="s">
        <v>8221</v>
      </c>
      <c r="J321">
        <v>6</v>
      </c>
    </row>
    <row r="322" spans="1:10">
      <c r="A322" t="s">
        <v>8219</v>
      </c>
      <c r="B322">
        <v>2</v>
      </c>
      <c r="I322" t="s">
        <v>8221</v>
      </c>
      <c r="J322">
        <v>48</v>
      </c>
    </row>
    <row r="323" spans="1:10">
      <c r="A323" t="s">
        <v>8219</v>
      </c>
      <c r="B323">
        <v>315</v>
      </c>
      <c r="I323" t="s">
        <v>8221</v>
      </c>
      <c r="J323">
        <v>2</v>
      </c>
    </row>
    <row r="324" spans="1:10">
      <c r="A324" t="s">
        <v>8219</v>
      </c>
      <c r="B324">
        <v>2174</v>
      </c>
      <c r="I324" t="s">
        <v>8221</v>
      </c>
      <c r="J324">
        <v>4</v>
      </c>
    </row>
    <row r="325" spans="1:10">
      <c r="A325" t="s">
        <v>8219</v>
      </c>
      <c r="B325">
        <v>152</v>
      </c>
      <c r="I325" t="s">
        <v>8221</v>
      </c>
      <c r="J325">
        <v>5</v>
      </c>
    </row>
    <row r="326" spans="1:10">
      <c r="A326" t="s">
        <v>8219</v>
      </c>
      <c r="B326">
        <v>1021</v>
      </c>
      <c r="I326" t="s">
        <v>8221</v>
      </c>
      <c r="J326">
        <v>79</v>
      </c>
    </row>
    <row r="327" spans="1:10">
      <c r="A327" t="s">
        <v>8219</v>
      </c>
      <c r="B327">
        <v>237</v>
      </c>
      <c r="I327" t="s">
        <v>8221</v>
      </c>
      <c r="J327">
        <v>2</v>
      </c>
    </row>
    <row r="328" spans="1:10">
      <c r="A328" t="s">
        <v>8219</v>
      </c>
      <c r="B328">
        <v>27</v>
      </c>
      <c r="I328" t="s">
        <v>8221</v>
      </c>
      <c r="J328">
        <v>11</v>
      </c>
    </row>
    <row r="329" spans="1:10">
      <c r="A329" t="s">
        <v>8219</v>
      </c>
      <c r="B329">
        <v>17</v>
      </c>
      <c r="I329" t="s">
        <v>8221</v>
      </c>
      <c r="J329">
        <v>11</v>
      </c>
    </row>
    <row r="330" spans="1:10">
      <c r="A330" t="s">
        <v>8219</v>
      </c>
      <c r="B330">
        <v>27</v>
      </c>
      <c r="I330" t="s">
        <v>8221</v>
      </c>
      <c r="J330">
        <v>1</v>
      </c>
    </row>
    <row r="331" spans="1:10">
      <c r="A331" t="s">
        <v>8219</v>
      </c>
      <c r="B331">
        <v>82</v>
      </c>
      <c r="I331" t="s">
        <v>8221</v>
      </c>
      <c r="J331">
        <v>3</v>
      </c>
    </row>
    <row r="332" spans="1:10">
      <c r="A332" t="s">
        <v>8219</v>
      </c>
      <c r="B332">
        <v>48</v>
      </c>
      <c r="I332" t="s">
        <v>8221</v>
      </c>
      <c r="J332">
        <v>5</v>
      </c>
    </row>
    <row r="333" spans="1:10">
      <c r="A333" t="s">
        <v>8219</v>
      </c>
      <c r="B333">
        <v>105</v>
      </c>
      <c r="I333" t="s">
        <v>8221</v>
      </c>
      <c r="J333">
        <v>12</v>
      </c>
    </row>
    <row r="334" spans="1:10">
      <c r="A334" t="s">
        <v>8219</v>
      </c>
      <c r="B334">
        <v>28</v>
      </c>
      <c r="I334" t="s">
        <v>8221</v>
      </c>
      <c r="J334">
        <v>2</v>
      </c>
    </row>
    <row r="335" spans="1:10">
      <c r="A335" t="s">
        <v>8219</v>
      </c>
      <c r="B335">
        <v>1107</v>
      </c>
      <c r="I335" t="s">
        <v>8221</v>
      </c>
      <c r="J335">
        <v>5</v>
      </c>
    </row>
    <row r="336" spans="1:10">
      <c r="A336" t="s">
        <v>8219</v>
      </c>
      <c r="B336">
        <v>1013</v>
      </c>
      <c r="I336" t="s">
        <v>8221</v>
      </c>
      <c r="J336">
        <v>21</v>
      </c>
    </row>
    <row r="337" spans="1:10">
      <c r="A337" t="s">
        <v>8219</v>
      </c>
      <c r="B337">
        <v>274</v>
      </c>
      <c r="I337" t="s">
        <v>8221</v>
      </c>
      <c r="J337">
        <v>0</v>
      </c>
    </row>
    <row r="338" spans="1:10">
      <c r="A338" t="s">
        <v>8219</v>
      </c>
      <c r="B338">
        <v>87</v>
      </c>
      <c r="I338" t="s">
        <v>8221</v>
      </c>
      <c r="J338">
        <v>45</v>
      </c>
    </row>
    <row r="339" spans="1:10">
      <c r="A339" t="s">
        <v>8219</v>
      </c>
      <c r="B339">
        <v>99</v>
      </c>
      <c r="I339" t="s">
        <v>8221</v>
      </c>
      <c r="J339">
        <v>29</v>
      </c>
    </row>
    <row r="340" spans="1:10">
      <c r="A340" t="s">
        <v>8219</v>
      </c>
      <c r="B340">
        <v>276</v>
      </c>
      <c r="I340" t="s">
        <v>8221</v>
      </c>
      <c r="J340">
        <v>2</v>
      </c>
    </row>
    <row r="341" spans="1:10">
      <c r="A341" t="s">
        <v>8219</v>
      </c>
      <c r="B341">
        <v>21</v>
      </c>
      <c r="I341" t="s">
        <v>8221</v>
      </c>
      <c r="J341">
        <v>30</v>
      </c>
    </row>
    <row r="342" spans="1:10">
      <c r="A342" t="s">
        <v>8219</v>
      </c>
      <c r="B342">
        <v>41</v>
      </c>
      <c r="I342" t="s">
        <v>8221</v>
      </c>
      <c r="J342">
        <v>8</v>
      </c>
    </row>
    <row r="343" spans="1:10">
      <c r="A343" t="s">
        <v>8219</v>
      </c>
      <c r="B343">
        <v>119</v>
      </c>
      <c r="I343" t="s">
        <v>8221</v>
      </c>
      <c r="J343">
        <v>1</v>
      </c>
    </row>
    <row r="344" spans="1:10">
      <c r="A344" t="s">
        <v>8219</v>
      </c>
      <c r="B344">
        <v>153</v>
      </c>
      <c r="I344" t="s">
        <v>8221</v>
      </c>
      <c r="J344">
        <v>14</v>
      </c>
    </row>
    <row r="345" spans="1:10">
      <c r="A345" t="s">
        <v>8219</v>
      </c>
      <c r="B345">
        <v>100</v>
      </c>
      <c r="I345" t="s">
        <v>8221</v>
      </c>
      <c r="J345">
        <v>24</v>
      </c>
    </row>
    <row r="346" spans="1:10">
      <c r="A346" t="s">
        <v>8219</v>
      </c>
      <c r="B346">
        <v>143</v>
      </c>
      <c r="I346" t="s">
        <v>8221</v>
      </c>
      <c r="J346">
        <v>2</v>
      </c>
    </row>
    <row r="347" spans="1:10">
      <c r="A347" t="s">
        <v>8219</v>
      </c>
      <c r="B347">
        <v>140</v>
      </c>
      <c r="I347" t="s">
        <v>8221</v>
      </c>
      <c r="J347">
        <v>21</v>
      </c>
    </row>
    <row r="348" spans="1:10">
      <c r="A348" t="s">
        <v>8219</v>
      </c>
      <c r="B348">
        <v>35</v>
      </c>
      <c r="I348" t="s">
        <v>8221</v>
      </c>
      <c r="J348">
        <v>7</v>
      </c>
    </row>
    <row r="349" spans="1:10">
      <c r="A349" t="s">
        <v>8219</v>
      </c>
      <c r="B349">
        <v>149</v>
      </c>
      <c r="I349" t="s">
        <v>8221</v>
      </c>
      <c r="J349">
        <v>0</v>
      </c>
    </row>
    <row r="350" spans="1:10">
      <c r="A350" t="s">
        <v>8219</v>
      </c>
      <c r="B350">
        <v>130</v>
      </c>
      <c r="I350" t="s">
        <v>8221</v>
      </c>
      <c r="J350">
        <v>4</v>
      </c>
    </row>
    <row r="351" spans="1:10">
      <c r="A351" t="s">
        <v>8219</v>
      </c>
      <c r="B351">
        <v>120</v>
      </c>
      <c r="I351" t="s">
        <v>8221</v>
      </c>
      <c r="J351">
        <v>32</v>
      </c>
    </row>
    <row r="352" spans="1:10">
      <c r="A352" t="s">
        <v>8219</v>
      </c>
      <c r="B352">
        <v>265</v>
      </c>
      <c r="I352" t="s">
        <v>8221</v>
      </c>
      <c r="J352">
        <v>4</v>
      </c>
    </row>
    <row r="353" spans="1:10">
      <c r="A353" t="s">
        <v>8219</v>
      </c>
      <c r="B353">
        <v>71</v>
      </c>
      <c r="I353" t="s">
        <v>8221</v>
      </c>
      <c r="J353">
        <v>9</v>
      </c>
    </row>
    <row r="354" spans="1:10">
      <c r="A354" t="s">
        <v>8219</v>
      </c>
      <c r="B354">
        <v>13</v>
      </c>
      <c r="I354" t="s">
        <v>8221</v>
      </c>
      <c r="J354">
        <v>17</v>
      </c>
    </row>
    <row r="355" spans="1:10">
      <c r="A355" t="s">
        <v>8219</v>
      </c>
      <c r="B355">
        <v>169</v>
      </c>
      <c r="I355" t="s">
        <v>8221</v>
      </c>
      <c r="J355">
        <v>5</v>
      </c>
    </row>
    <row r="356" spans="1:10">
      <c r="A356" t="s">
        <v>8219</v>
      </c>
      <c r="B356">
        <v>57</v>
      </c>
      <c r="I356" t="s">
        <v>8221</v>
      </c>
      <c r="J356">
        <v>53</v>
      </c>
    </row>
    <row r="357" spans="1:10">
      <c r="A357" t="s">
        <v>8219</v>
      </c>
      <c r="B357">
        <v>229</v>
      </c>
      <c r="I357" t="s">
        <v>8221</v>
      </c>
      <c r="J357">
        <v>7</v>
      </c>
    </row>
    <row r="358" spans="1:10">
      <c r="A358" t="s">
        <v>8219</v>
      </c>
      <c r="B358">
        <v>108</v>
      </c>
      <c r="I358" t="s">
        <v>8221</v>
      </c>
      <c r="J358">
        <v>72</v>
      </c>
    </row>
    <row r="359" spans="1:10">
      <c r="A359" t="s">
        <v>8219</v>
      </c>
      <c r="B359">
        <v>108</v>
      </c>
      <c r="I359" t="s">
        <v>8221</v>
      </c>
      <c r="J359">
        <v>0</v>
      </c>
    </row>
    <row r="360" spans="1:10">
      <c r="A360" t="s">
        <v>8219</v>
      </c>
      <c r="B360">
        <v>41</v>
      </c>
      <c r="I360" t="s">
        <v>8221</v>
      </c>
      <c r="J360">
        <v>2</v>
      </c>
    </row>
    <row r="361" spans="1:10">
      <c r="A361" t="s">
        <v>8219</v>
      </c>
      <c r="B361">
        <v>139</v>
      </c>
      <c r="I361" t="s">
        <v>8221</v>
      </c>
      <c r="J361">
        <v>8</v>
      </c>
    </row>
    <row r="362" spans="1:10">
      <c r="A362" t="s">
        <v>8219</v>
      </c>
      <c r="B362">
        <v>19</v>
      </c>
      <c r="I362" t="s">
        <v>8221</v>
      </c>
      <c r="J362">
        <v>2</v>
      </c>
    </row>
    <row r="363" spans="1:10">
      <c r="A363" t="s">
        <v>8219</v>
      </c>
      <c r="B363">
        <v>94</v>
      </c>
      <c r="I363" t="s">
        <v>8221</v>
      </c>
      <c r="J363">
        <v>0</v>
      </c>
    </row>
    <row r="364" spans="1:10">
      <c r="A364" t="s">
        <v>8219</v>
      </c>
      <c r="B364">
        <v>23</v>
      </c>
      <c r="I364" t="s">
        <v>8221</v>
      </c>
      <c r="J364">
        <v>3</v>
      </c>
    </row>
    <row r="365" spans="1:10">
      <c r="A365" t="s">
        <v>8219</v>
      </c>
      <c r="B365">
        <v>15</v>
      </c>
      <c r="I365" t="s">
        <v>8221</v>
      </c>
      <c r="J365">
        <v>4</v>
      </c>
    </row>
    <row r="366" spans="1:10">
      <c r="A366" t="s">
        <v>8219</v>
      </c>
      <c r="B366">
        <v>62</v>
      </c>
      <c r="I366" t="s">
        <v>8221</v>
      </c>
      <c r="J366">
        <v>3</v>
      </c>
    </row>
    <row r="367" spans="1:10">
      <c r="A367" t="s">
        <v>8219</v>
      </c>
      <c r="B367">
        <v>74</v>
      </c>
      <c r="I367" t="s">
        <v>8221</v>
      </c>
      <c r="J367">
        <v>6</v>
      </c>
    </row>
    <row r="368" spans="1:10">
      <c r="A368" t="s">
        <v>8219</v>
      </c>
      <c r="B368">
        <v>97</v>
      </c>
      <c r="I368" t="s">
        <v>8221</v>
      </c>
      <c r="J368">
        <v>0</v>
      </c>
    </row>
    <row r="369" spans="1:10">
      <c r="A369" t="s">
        <v>8219</v>
      </c>
      <c r="B369">
        <v>55</v>
      </c>
      <c r="I369" t="s">
        <v>8221</v>
      </c>
      <c r="J369">
        <v>0</v>
      </c>
    </row>
    <row r="370" spans="1:10">
      <c r="A370" t="s">
        <v>8219</v>
      </c>
      <c r="B370">
        <v>44</v>
      </c>
      <c r="I370" t="s">
        <v>8221</v>
      </c>
      <c r="J370">
        <v>0</v>
      </c>
    </row>
    <row r="371" spans="1:10">
      <c r="A371" t="s">
        <v>8219</v>
      </c>
      <c r="B371">
        <v>110</v>
      </c>
      <c r="I371" t="s">
        <v>8221</v>
      </c>
      <c r="J371">
        <v>8</v>
      </c>
    </row>
    <row r="372" spans="1:10">
      <c r="A372" t="s">
        <v>8219</v>
      </c>
      <c r="B372">
        <v>59</v>
      </c>
      <c r="I372" t="s">
        <v>8221</v>
      </c>
      <c r="J372">
        <v>5</v>
      </c>
    </row>
    <row r="373" spans="1:10">
      <c r="A373" t="s">
        <v>8219</v>
      </c>
      <c r="B373">
        <v>62</v>
      </c>
      <c r="I373" t="s">
        <v>8221</v>
      </c>
      <c r="J373">
        <v>0</v>
      </c>
    </row>
    <row r="374" spans="1:10">
      <c r="A374" t="s">
        <v>8219</v>
      </c>
      <c r="B374">
        <v>105</v>
      </c>
      <c r="I374" t="s">
        <v>8221</v>
      </c>
      <c r="J374">
        <v>2</v>
      </c>
    </row>
    <row r="375" spans="1:10">
      <c r="A375" t="s">
        <v>8219</v>
      </c>
      <c r="B375">
        <v>26</v>
      </c>
      <c r="I375" t="s">
        <v>8221</v>
      </c>
      <c r="J375">
        <v>24</v>
      </c>
    </row>
    <row r="376" spans="1:10">
      <c r="A376" t="s">
        <v>8219</v>
      </c>
      <c r="B376">
        <v>49</v>
      </c>
      <c r="I376" t="s">
        <v>8221</v>
      </c>
      <c r="J376">
        <v>0</v>
      </c>
    </row>
    <row r="377" spans="1:10">
      <c r="A377" t="s">
        <v>8219</v>
      </c>
      <c r="B377">
        <v>68</v>
      </c>
      <c r="I377" t="s">
        <v>8221</v>
      </c>
      <c r="J377">
        <v>9</v>
      </c>
    </row>
    <row r="378" spans="1:10">
      <c r="A378" t="s">
        <v>8219</v>
      </c>
      <c r="B378">
        <v>22</v>
      </c>
      <c r="I378" t="s">
        <v>8221</v>
      </c>
      <c r="J378">
        <v>0</v>
      </c>
    </row>
    <row r="379" spans="1:10">
      <c r="A379" t="s">
        <v>8219</v>
      </c>
      <c r="B379">
        <v>18</v>
      </c>
      <c r="I379" t="s">
        <v>8221</v>
      </c>
      <c r="J379">
        <v>1</v>
      </c>
    </row>
    <row r="380" spans="1:10">
      <c r="A380" t="s">
        <v>8219</v>
      </c>
      <c r="B380">
        <v>19</v>
      </c>
      <c r="I380" t="s">
        <v>8221</v>
      </c>
      <c r="J380">
        <v>10</v>
      </c>
    </row>
    <row r="381" spans="1:10">
      <c r="A381" t="s">
        <v>8219</v>
      </c>
      <c r="B381">
        <v>99</v>
      </c>
      <c r="I381" t="s">
        <v>8221</v>
      </c>
      <c r="J381">
        <v>1</v>
      </c>
    </row>
    <row r="382" spans="1:10">
      <c r="A382" t="s">
        <v>8219</v>
      </c>
      <c r="B382">
        <v>27</v>
      </c>
      <c r="I382" t="s">
        <v>8221</v>
      </c>
      <c r="J382">
        <v>0</v>
      </c>
    </row>
    <row r="383" spans="1:10">
      <c r="A383" t="s">
        <v>8219</v>
      </c>
      <c r="B383">
        <v>25</v>
      </c>
      <c r="I383" t="s">
        <v>8221</v>
      </c>
      <c r="J383">
        <v>20</v>
      </c>
    </row>
    <row r="384" spans="1:10">
      <c r="A384" t="s">
        <v>8219</v>
      </c>
      <c r="B384">
        <v>14</v>
      </c>
      <c r="I384" t="s">
        <v>8221</v>
      </c>
      <c r="J384">
        <v>30</v>
      </c>
    </row>
    <row r="385" spans="1:10">
      <c r="A385" t="s">
        <v>8219</v>
      </c>
      <c r="B385">
        <v>35</v>
      </c>
      <c r="I385" t="s">
        <v>8221</v>
      </c>
      <c r="J385">
        <v>6</v>
      </c>
    </row>
    <row r="386" spans="1:10">
      <c r="A386" t="s">
        <v>8219</v>
      </c>
      <c r="B386">
        <v>10</v>
      </c>
      <c r="I386" t="s">
        <v>8221</v>
      </c>
      <c r="J386">
        <v>15</v>
      </c>
    </row>
    <row r="387" spans="1:10">
      <c r="A387" t="s">
        <v>8219</v>
      </c>
      <c r="B387">
        <v>29</v>
      </c>
      <c r="I387" t="s">
        <v>8221</v>
      </c>
      <c r="J387">
        <v>5</v>
      </c>
    </row>
    <row r="388" spans="1:10">
      <c r="A388" t="s">
        <v>8219</v>
      </c>
      <c r="B388">
        <v>44</v>
      </c>
      <c r="I388" t="s">
        <v>8221</v>
      </c>
      <c r="J388">
        <v>0</v>
      </c>
    </row>
    <row r="389" spans="1:10">
      <c r="A389" t="s">
        <v>8219</v>
      </c>
      <c r="B389">
        <v>17</v>
      </c>
      <c r="I389" t="s">
        <v>8221</v>
      </c>
      <c r="J389">
        <v>0</v>
      </c>
    </row>
    <row r="390" spans="1:10">
      <c r="A390" t="s">
        <v>8219</v>
      </c>
      <c r="B390">
        <v>34</v>
      </c>
      <c r="I390" t="s">
        <v>8221</v>
      </c>
      <c r="J390">
        <v>28</v>
      </c>
    </row>
    <row r="391" spans="1:10">
      <c r="A391" t="s">
        <v>8219</v>
      </c>
      <c r="B391">
        <v>14</v>
      </c>
      <c r="I391" t="s">
        <v>8221</v>
      </c>
      <c r="J391">
        <v>0</v>
      </c>
    </row>
    <row r="392" spans="1:10">
      <c r="A392" t="s">
        <v>8219</v>
      </c>
      <c r="B392">
        <v>156</v>
      </c>
      <c r="I392" t="s">
        <v>8221</v>
      </c>
      <c r="J392">
        <v>5</v>
      </c>
    </row>
    <row r="393" spans="1:10">
      <c r="A393" t="s">
        <v>8219</v>
      </c>
      <c r="B393">
        <v>128</v>
      </c>
      <c r="I393" t="s">
        <v>8221</v>
      </c>
      <c r="J393">
        <v>7</v>
      </c>
    </row>
    <row r="394" spans="1:10">
      <c r="A394" t="s">
        <v>8219</v>
      </c>
      <c r="B394">
        <v>60</v>
      </c>
      <c r="I394" t="s">
        <v>8221</v>
      </c>
      <c r="J394">
        <v>30</v>
      </c>
    </row>
    <row r="395" spans="1:10">
      <c r="A395" t="s">
        <v>8219</v>
      </c>
      <c r="B395">
        <v>32</v>
      </c>
      <c r="I395" t="s">
        <v>8221</v>
      </c>
      <c r="J395">
        <v>2</v>
      </c>
    </row>
    <row r="396" spans="1:10">
      <c r="A396" t="s">
        <v>8219</v>
      </c>
      <c r="B396">
        <v>53</v>
      </c>
      <c r="I396" t="s">
        <v>8221</v>
      </c>
      <c r="J396">
        <v>30</v>
      </c>
    </row>
    <row r="397" spans="1:10">
      <c r="A397" t="s">
        <v>8219</v>
      </c>
      <c r="B397">
        <v>184</v>
      </c>
      <c r="I397" t="s">
        <v>8221</v>
      </c>
      <c r="J397">
        <v>2</v>
      </c>
    </row>
    <row r="398" spans="1:10">
      <c r="A398" t="s">
        <v>8219</v>
      </c>
      <c r="B398">
        <v>90</v>
      </c>
      <c r="I398" t="s">
        <v>8221</v>
      </c>
      <c r="J398">
        <v>0</v>
      </c>
    </row>
    <row r="399" spans="1:10">
      <c r="A399" t="s">
        <v>8219</v>
      </c>
      <c r="B399">
        <v>71</v>
      </c>
      <c r="I399" t="s">
        <v>8221</v>
      </c>
      <c r="J399">
        <v>2</v>
      </c>
    </row>
    <row r="400" spans="1:10">
      <c r="A400" t="s">
        <v>8219</v>
      </c>
      <c r="B400">
        <v>87</v>
      </c>
      <c r="I400" t="s">
        <v>8221</v>
      </c>
      <c r="J400">
        <v>1</v>
      </c>
    </row>
    <row r="401" spans="1:10">
      <c r="A401" t="s">
        <v>8219</v>
      </c>
      <c r="B401">
        <v>28</v>
      </c>
      <c r="I401" t="s">
        <v>8221</v>
      </c>
      <c r="J401">
        <v>2</v>
      </c>
    </row>
    <row r="402" spans="1:10">
      <c r="A402" t="s">
        <v>8219</v>
      </c>
      <c r="B402">
        <v>56</v>
      </c>
      <c r="I402" t="s">
        <v>8221</v>
      </c>
      <c r="J402">
        <v>14</v>
      </c>
    </row>
    <row r="403" spans="1:10">
      <c r="A403" t="s">
        <v>8219</v>
      </c>
      <c r="B403">
        <v>51</v>
      </c>
      <c r="I403" t="s">
        <v>8221</v>
      </c>
      <c r="J403">
        <v>31</v>
      </c>
    </row>
    <row r="404" spans="1:10">
      <c r="A404" t="s">
        <v>8219</v>
      </c>
      <c r="B404">
        <v>75</v>
      </c>
      <c r="I404" t="s">
        <v>8221</v>
      </c>
      <c r="J404">
        <v>16</v>
      </c>
    </row>
    <row r="405" spans="1:10">
      <c r="A405" t="s">
        <v>8219</v>
      </c>
      <c r="B405">
        <v>38</v>
      </c>
      <c r="I405" t="s">
        <v>8221</v>
      </c>
      <c r="J405">
        <v>12</v>
      </c>
    </row>
    <row r="406" spans="1:10">
      <c r="A406" t="s">
        <v>8219</v>
      </c>
      <c r="B406">
        <v>18</v>
      </c>
      <c r="I406" t="s">
        <v>8221</v>
      </c>
      <c r="J406">
        <v>96</v>
      </c>
    </row>
    <row r="407" spans="1:10">
      <c r="A407" t="s">
        <v>8219</v>
      </c>
      <c r="B407">
        <v>54</v>
      </c>
      <c r="I407" t="s">
        <v>8221</v>
      </c>
      <c r="J407">
        <v>16</v>
      </c>
    </row>
    <row r="408" spans="1:10">
      <c r="A408" t="s">
        <v>8219</v>
      </c>
      <c r="B408">
        <v>71</v>
      </c>
      <c r="I408" t="s">
        <v>8221</v>
      </c>
      <c r="J408">
        <v>5</v>
      </c>
    </row>
    <row r="409" spans="1:10">
      <c r="A409" t="s">
        <v>8219</v>
      </c>
      <c r="B409">
        <v>57</v>
      </c>
      <c r="I409" t="s">
        <v>8221</v>
      </c>
      <c r="J409">
        <v>0</v>
      </c>
    </row>
    <row r="410" spans="1:10">
      <c r="A410" t="s">
        <v>8219</v>
      </c>
      <c r="B410">
        <v>43</v>
      </c>
      <c r="I410" t="s">
        <v>8221</v>
      </c>
      <c r="J410">
        <v>8</v>
      </c>
    </row>
    <row r="411" spans="1:10">
      <c r="A411" t="s">
        <v>8219</v>
      </c>
      <c r="B411">
        <v>52</v>
      </c>
      <c r="I411" t="s">
        <v>8221</v>
      </c>
      <c r="J411">
        <v>7</v>
      </c>
    </row>
    <row r="412" spans="1:10">
      <c r="A412" t="s">
        <v>8219</v>
      </c>
      <c r="B412">
        <v>27</v>
      </c>
      <c r="I412" t="s">
        <v>8221</v>
      </c>
      <c r="J412">
        <v>24</v>
      </c>
    </row>
    <row r="413" spans="1:10">
      <c r="A413" t="s">
        <v>8219</v>
      </c>
      <c r="B413">
        <v>12</v>
      </c>
      <c r="I413" t="s">
        <v>8221</v>
      </c>
      <c r="J413">
        <v>121</v>
      </c>
    </row>
    <row r="414" spans="1:10">
      <c r="A414" t="s">
        <v>8219</v>
      </c>
      <c r="B414">
        <v>33</v>
      </c>
      <c r="I414" t="s">
        <v>8221</v>
      </c>
      <c r="J414">
        <v>196</v>
      </c>
    </row>
    <row r="415" spans="1:10">
      <c r="A415" t="s">
        <v>8219</v>
      </c>
      <c r="B415">
        <v>96</v>
      </c>
      <c r="I415" t="s">
        <v>8221</v>
      </c>
      <c r="J415">
        <v>5</v>
      </c>
    </row>
    <row r="416" spans="1:10">
      <c r="A416" t="s">
        <v>8219</v>
      </c>
      <c r="B416">
        <v>28</v>
      </c>
      <c r="I416" t="s">
        <v>8221</v>
      </c>
      <c r="J416">
        <v>73</v>
      </c>
    </row>
    <row r="417" spans="1:10">
      <c r="A417" t="s">
        <v>8219</v>
      </c>
      <c r="B417">
        <v>43</v>
      </c>
      <c r="I417" t="s">
        <v>8221</v>
      </c>
      <c r="J417">
        <v>93</v>
      </c>
    </row>
    <row r="418" spans="1:10">
      <c r="A418" t="s">
        <v>8219</v>
      </c>
      <c r="B418">
        <v>205</v>
      </c>
      <c r="I418" t="s">
        <v>8221</v>
      </c>
      <c r="J418">
        <v>17</v>
      </c>
    </row>
    <row r="419" spans="1:10">
      <c r="A419" t="s">
        <v>8219</v>
      </c>
      <c r="B419">
        <v>23</v>
      </c>
      <c r="I419" t="s">
        <v>8221</v>
      </c>
      <c r="J419">
        <v>7</v>
      </c>
    </row>
    <row r="420" spans="1:10">
      <c r="A420" t="s">
        <v>8219</v>
      </c>
      <c r="B420">
        <v>19</v>
      </c>
      <c r="I420" t="s">
        <v>8221</v>
      </c>
      <c r="J420">
        <v>17</v>
      </c>
    </row>
    <row r="421" spans="1:10">
      <c r="A421" t="s">
        <v>8219</v>
      </c>
      <c r="B421">
        <v>14</v>
      </c>
      <c r="I421" t="s">
        <v>8221</v>
      </c>
      <c r="J421">
        <v>171</v>
      </c>
    </row>
    <row r="422" spans="1:10">
      <c r="A422" t="s">
        <v>8219</v>
      </c>
      <c r="B422">
        <v>38</v>
      </c>
      <c r="I422" t="s">
        <v>8221</v>
      </c>
      <c r="J422">
        <v>188</v>
      </c>
    </row>
    <row r="423" spans="1:10">
      <c r="A423" t="s">
        <v>8219</v>
      </c>
      <c r="B423">
        <v>78</v>
      </c>
      <c r="I423" t="s">
        <v>8221</v>
      </c>
      <c r="J423">
        <v>110</v>
      </c>
    </row>
    <row r="424" spans="1:10">
      <c r="A424" t="s">
        <v>8219</v>
      </c>
      <c r="B424">
        <v>69</v>
      </c>
      <c r="I424" t="s">
        <v>8221</v>
      </c>
      <c r="J424">
        <v>37</v>
      </c>
    </row>
    <row r="425" spans="1:10">
      <c r="A425" t="s">
        <v>8219</v>
      </c>
      <c r="B425">
        <v>33</v>
      </c>
      <c r="I425" t="s">
        <v>8221</v>
      </c>
      <c r="J425">
        <v>9</v>
      </c>
    </row>
    <row r="426" spans="1:10">
      <c r="A426" t="s">
        <v>8219</v>
      </c>
      <c r="B426">
        <v>54</v>
      </c>
      <c r="I426" t="s">
        <v>8221</v>
      </c>
      <c r="J426">
        <v>29</v>
      </c>
    </row>
    <row r="427" spans="1:10">
      <c r="A427" t="s">
        <v>8219</v>
      </c>
      <c r="B427">
        <v>99</v>
      </c>
      <c r="I427" t="s">
        <v>8221</v>
      </c>
      <c r="J427">
        <v>6</v>
      </c>
    </row>
    <row r="428" spans="1:10">
      <c r="A428" t="s">
        <v>8219</v>
      </c>
      <c r="B428">
        <v>49</v>
      </c>
      <c r="I428" t="s">
        <v>8221</v>
      </c>
      <c r="J428">
        <v>30</v>
      </c>
    </row>
    <row r="429" spans="1:10">
      <c r="A429" t="s">
        <v>8219</v>
      </c>
      <c r="B429">
        <v>11</v>
      </c>
      <c r="I429" t="s">
        <v>8221</v>
      </c>
      <c r="J429">
        <v>81</v>
      </c>
    </row>
    <row r="430" spans="1:10">
      <c r="A430" t="s">
        <v>8219</v>
      </c>
      <c r="B430">
        <v>38</v>
      </c>
      <c r="I430" t="s">
        <v>8221</v>
      </c>
      <c r="J430">
        <v>4</v>
      </c>
    </row>
    <row r="431" spans="1:10">
      <c r="A431" t="s">
        <v>8219</v>
      </c>
      <c r="B431">
        <v>16</v>
      </c>
      <c r="I431" t="s">
        <v>8221</v>
      </c>
      <c r="J431">
        <v>11</v>
      </c>
    </row>
    <row r="432" spans="1:10">
      <c r="A432" t="s">
        <v>8219</v>
      </c>
      <c r="B432">
        <v>32</v>
      </c>
      <c r="I432" t="s">
        <v>8221</v>
      </c>
      <c r="J432">
        <v>14</v>
      </c>
    </row>
    <row r="433" spans="1:10">
      <c r="A433" t="s">
        <v>8219</v>
      </c>
      <c r="B433">
        <v>20</v>
      </c>
      <c r="I433" t="s">
        <v>8221</v>
      </c>
      <c r="J433">
        <v>5</v>
      </c>
    </row>
    <row r="434" spans="1:10">
      <c r="A434" t="s">
        <v>8219</v>
      </c>
      <c r="B434">
        <v>154</v>
      </c>
      <c r="I434" t="s">
        <v>8221</v>
      </c>
      <c r="J434">
        <v>45</v>
      </c>
    </row>
    <row r="435" spans="1:10">
      <c r="A435" t="s">
        <v>8219</v>
      </c>
      <c r="B435">
        <v>41</v>
      </c>
      <c r="I435" t="s">
        <v>8221</v>
      </c>
      <c r="J435">
        <v>8</v>
      </c>
    </row>
    <row r="436" spans="1:10">
      <c r="A436" t="s">
        <v>8219</v>
      </c>
      <c r="B436">
        <v>75</v>
      </c>
      <c r="I436" t="s">
        <v>8221</v>
      </c>
      <c r="J436">
        <v>3</v>
      </c>
    </row>
    <row r="437" spans="1:10">
      <c r="A437" t="s">
        <v>8219</v>
      </c>
      <c r="B437">
        <v>40</v>
      </c>
      <c r="I437" t="s">
        <v>8221</v>
      </c>
      <c r="J437">
        <v>24</v>
      </c>
    </row>
    <row r="438" spans="1:10">
      <c r="A438" t="s">
        <v>8219</v>
      </c>
      <c r="B438">
        <v>46</v>
      </c>
      <c r="I438" t="s">
        <v>8221</v>
      </c>
      <c r="J438">
        <v>18</v>
      </c>
    </row>
    <row r="439" spans="1:10">
      <c r="A439" t="s">
        <v>8219</v>
      </c>
      <c r="B439">
        <v>62</v>
      </c>
      <c r="I439" t="s">
        <v>8221</v>
      </c>
      <c r="J439">
        <v>12</v>
      </c>
    </row>
    <row r="440" spans="1:10">
      <c r="A440" t="s">
        <v>8219</v>
      </c>
      <c r="B440">
        <v>61</v>
      </c>
      <c r="I440" t="s">
        <v>8221</v>
      </c>
      <c r="J440">
        <v>123</v>
      </c>
    </row>
    <row r="441" spans="1:10">
      <c r="A441" t="s">
        <v>8219</v>
      </c>
      <c r="B441">
        <v>96</v>
      </c>
      <c r="I441" t="s">
        <v>8221</v>
      </c>
      <c r="J441">
        <v>96</v>
      </c>
    </row>
    <row r="442" spans="1:10">
      <c r="A442" t="s">
        <v>8219</v>
      </c>
      <c r="B442">
        <v>190</v>
      </c>
      <c r="I442" t="s">
        <v>8221</v>
      </c>
      <c r="J442">
        <v>31</v>
      </c>
    </row>
    <row r="443" spans="1:10">
      <c r="A443" t="s">
        <v>8219</v>
      </c>
      <c r="B443">
        <v>94</v>
      </c>
      <c r="I443" t="s">
        <v>8221</v>
      </c>
      <c r="J443">
        <v>4</v>
      </c>
    </row>
    <row r="444" spans="1:10">
      <c r="A444" t="s">
        <v>8219</v>
      </c>
      <c r="B444">
        <v>39</v>
      </c>
      <c r="I444" t="s">
        <v>8221</v>
      </c>
      <c r="J444">
        <v>3</v>
      </c>
    </row>
    <row r="445" spans="1:10">
      <c r="A445" t="s">
        <v>8219</v>
      </c>
      <c r="B445">
        <v>127</v>
      </c>
      <c r="I445" t="s">
        <v>8221</v>
      </c>
      <c r="J445">
        <v>179</v>
      </c>
    </row>
    <row r="446" spans="1:10">
      <c r="A446" t="s">
        <v>8219</v>
      </c>
      <c r="B446">
        <v>159</v>
      </c>
      <c r="I446" t="s">
        <v>8221</v>
      </c>
      <c r="J446">
        <v>3</v>
      </c>
    </row>
    <row r="447" spans="1:10">
      <c r="A447" t="s">
        <v>8219</v>
      </c>
      <c r="B447">
        <v>177</v>
      </c>
      <c r="I447" t="s">
        <v>8221</v>
      </c>
      <c r="J447">
        <v>23</v>
      </c>
    </row>
    <row r="448" spans="1:10">
      <c r="A448" t="s">
        <v>8219</v>
      </c>
      <c r="B448">
        <v>47</v>
      </c>
      <c r="I448" t="s">
        <v>8221</v>
      </c>
      <c r="J448">
        <v>23</v>
      </c>
    </row>
    <row r="449" spans="1:10">
      <c r="A449" t="s">
        <v>8219</v>
      </c>
      <c r="B449">
        <v>1</v>
      </c>
      <c r="I449" t="s">
        <v>8221</v>
      </c>
      <c r="J449">
        <v>41</v>
      </c>
    </row>
    <row r="450" spans="1:10">
      <c r="A450" t="s">
        <v>8219</v>
      </c>
      <c r="B450">
        <v>16</v>
      </c>
      <c r="I450" t="s">
        <v>8221</v>
      </c>
      <c r="J450">
        <v>0</v>
      </c>
    </row>
    <row r="451" spans="1:10">
      <c r="A451" t="s">
        <v>8219</v>
      </c>
      <c r="B451">
        <v>115</v>
      </c>
      <c r="I451" t="s">
        <v>8221</v>
      </c>
      <c r="J451">
        <v>32</v>
      </c>
    </row>
    <row r="452" spans="1:10">
      <c r="A452" t="s">
        <v>8219</v>
      </c>
      <c r="B452">
        <v>133</v>
      </c>
      <c r="I452" t="s">
        <v>8221</v>
      </c>
      <c r="J452">
        <v>2</v>
      </c>
    </row>
    <row r="453" spans="1:10">
      <c r="A453" t="s">
        <v>8219</v>
      </c>
      <c r="B453">
        <v>70</v>
      </c>
      <c r="I453" t="s">
        <v>8221</v>
      </c>
      <c r="J453">
        <v>7</v>
      </c>
    </row>
    <row r="454" spans="1:10">
      <c r="A454" t="s">
        <v>8219</v>
      </c>
      <c r="B454">
        <v>62</v>
      </c>
      <c r="I454" t="s">
        <v>8221</v>
      </c>
      <c r="J454">
        <v>4</v>
      </c>
    </row>
    <row r="455" spans="1:10">
      <c r="A455" t="s">
        <v>8219</v>
      </c>
      <c r="B455">
        <v>10</v>
      </c>
      <c r="I455" t="s">
        <v>8221</v>
      </c>
      <c r="J455">
        <v>196</v>
      </c>
    </row>
    <row r="456" spans="1:10">
      <c r="A456" t="s">
        <v>8219</v>
      </c>
      <c r="B456">
        <v>499</v>
      </c>
      <c r="I456" t="s">
        <v>8221</v>
      </c>
      <c r="J456">
        <v>11</v>
      </c>
    </row>
    <row r="457" spans="1:10">
      <c r="A457" t="s">
        <v>8219</v>
      </c>
      <c r="B457">
        <v>47</v>
      </c>
      <c r="I457" t="s">
        <v>8221</v>
      </c>
      <c r="J457">
        <v>9</v>
      </c>
    </row>
    <row r="458" spans="1:10">
      <c r="A458" t="s">
        <v>8219</v>
      </c>
      <c r="B458">
        <v>28</v>
      </c>
      <c r="I458" t="s">
        <v>8221</v>
      </c>
      <c r="J458">
        <v>5</v>
      </c>
    </row>
    <row r="459" spans="1:10">
      <c r="A459" t="s">
        <v>8219</v>
      </c>
      <c r="B459">
        <v>24</v>
      </c>
      <c r="I459" t="s">
        <v>8221</v>
      </c>
      <c r="J459">
        <v>8</v>
      </c>
    </row>
    <row r="460" spans="1:10">
      <c r="A460" t="s">
        <v>8219</v>
      </c>
      <c r="B460">
        <v>76</v>
      </c>
      <c r="I460" t="s">
        <v>8221</v>
      </c>
      <c r="J460">
        <v>229</v>
      </c>
    </row>
    <row r="461" spans="1:10">
      <c r="A461" t="s">
        <v>8219</v>
      </c>
      <c r="B461">
        <v>98</v>
      </c>
      <c r="I461" t="s">
        <v>8221</v>
      </c>
      <c r="J461">
        <v>40</v>
      </c>
    </row>
    <row r="462" spans="1:10">
      <c r="A462" t="s">
        <v>8219</v>
      </c>
      <c r="B462">
        <v>30</v>
      </c>
      <c r="I462" t="s">
        <v>8221</v>
      </c>
      <c r="J462">
        <v>123</v>
      </c>
    </row>
    <row r="463" spans="1:10">
      <c r="A463" t="s">
        <v>8219</v>
      </c>
      <c r="B463">
        <v>478</v>
      </c>
      <c r="I463" t="s">
        <v>8221</v>
      </c>
      <c r="J463">
        <v>5</v>
      </c>
    </row>
    <row r="464" spans="1:10">
      <c r="A464" t="s">
        <v>8219</v>
      </c>
      <c r="B464">
        <v>74</v>
      </c>
      <c r="I464" t="s">
        <v>8221</v>
      </c>
      <c r="J464">
        <v>148</v>
      </c>
    </row>
    <row r="465" spans="1:10">
      <c r="A465" t="s">
        <v>8219</v>
      </c>
      <c r="B465">
        <v>131</v>
      </c>
      <c r="I465" t="s">
        <v>8221</v>
      </c>
      <c r="J465">
        <v>10</v>
      </c>
    </row>
    <row r="466" spans="1:10">
      <c r="A466" t="s">
        <v>8219</v>
      </c>
      <c r="B466">
        <v>61</v>
      </c>
      <c r="I466" t="s">
        <v>8221</v>
      </c>
      <c r="J466">
        <v>4</v>
      </c>
    </row>
    <row r="467" spans="1:10">
      <c r="A467" t="s">
        <v>8219</v>
      </c>
      <c r="B467">
        <v>1071</v>
      </c>
      <c r="I467" t="s">
        <v>8221</v>
      </c>
      <c r="J467">
        <v>21</v>
      </c>
    </row>
    <row r="468" spans="1:10">
      <c r="A468" t="s">
        <v>8219</v>
      </c>
      <c r="B468">
        <v>122</v>
      </c>
      <c r="I468" t="s">
        <v>8221</v>
      </c>
      <c r="J468">
        <v>2</v>
      </c>
    </row>
    <row r="469" spans="1:10">
      <c r="A469" t="s">
        <v>8219</v>
      </c>
      <c r="B469">
        <v>111</v>
      </c>
      <c r="I469" t="s">
        <v>8221</v>
      </c>
      <c r="J469">
        <v>0</v>
      </c>
    </row>
    <row r="470" spans="1:10">
      <c r="A470" t="s">
        <v>8219</v>
      </c>
      <c r="B470">
        <v>255</v>
      </c>
      <c r="I470" t="s">
        <v>8221</v>
      </c>
      <c r="J470">
        <v>4</v>
      </c>
    </row>
    <row r="471" spans="1:10">
      <c r="A471" t="s">
        <v>8219</v>
      </c>
      <c r="B471">
        <v>141</v>
      </c>
      <c r="I471" t="s">
        <v>8221</v>
      </c>
      <c r="J471">
        <v>1</v>
      </c>
    </row>
    <row r="472" spans="1:10">
      <c r="A472" t="s">
        <v>8219</v>
      </c>
      <c r="B472">
        <v>159</v>
      </c>
      <c r="I472" t="s">
        <v>8221</v>
      </c>
      <c r="J472">
        <v>30</v>
      </c>
    </row>
    <row r="473" spans="1:10">
      <c r="A473" t="s">
        <v>8219</v>
      </c>
      <c r="B473">
        <v>99</v>
      </c>
      <c r="I473" t="s">
        <v>8221</v>
      </c>
      <c r="J473">
        <v>3</v>
      </c>
    </row>
    <row r="474" spans="1:10">
      <c r="A474" t="s">
        <v>8219</v>
      </c>
      <c r="B474">
        <v>96</v>
      </c>
      <c r="I474" t="s">
        <v>8221</v>
      </c>
      <c r="J474">
        <v>975</v>
      </c>
    </row>
    <row r="475" spans="1:10">
      <c r="A475" t="s">
        <v>8219</v>
      </c>
      <c r="B475">
        <v>27</v>
      </c>
      <c r="I475" t="s">
        <v>8221</v>
      </c>
      <c r="J475">
        <v>167</v>
      </c>
    </row>
    <row r="476" spans="1:10">
      <c r="A476" t="s">
        <v>8219</v>
      </c>
      <c r="B476">
        <v>166</v>
      </c>
      <c r="I476" t="s">
        <v>8221</v>
      </c>
      <c r="J476">
        <v>5</v>
      </c>
    </row>
    <row r="477" spans="1:10">
      <c r="A477" t="s">
        <v>8219</v>
      </c>
      <c r="B477">
        <v>76</v>
      </c>
      <c r="I477" t="s">
        <v>8221</v>
      </c>
      <c r="J477">
        <v>18</v>
      </c>
    </row>
    <row r="478" spans="1:10">
      <c r="A478" t="s">
        <v>8219</v>
      </c>
      <c r="B478">
        <v>211</v>
      </c>
      <c r="I478" t="s">
        <v>8221</v>
      </c>
      <c r="J478">
        <v>98</v>
      </c>
    </row>
    <row r="479" spans="1:10">
      <c r="A479" t="s">
        <v>8219</v>
      </c>
      <c r="B479">
        <v>21</v>
      </c>
      <c r="I479" t="s">
        <v>8221</v>
      </c>
      <c r="J479">
        <v>4</v>
      </c>
    </row>
    <row r="480" spans="1:10">
      <c r="A480" t="s">
        <v>8219</v>
      </c>
      <c r="B480">
        <v>61</v>
      </c>
      <c r="I480" t="s">
        <v>8221</v>
      </c>
      <c r="J480">
        <v>3</v>
      </c>
    </row>
    <row r="481" spans="1:10">
      <c r="A481" t="s">
        <v>8219</v>
      </c>
      <c r="B481">
        <v>30</v>
      </c>
      <c r="I481" t="s">
        <v>8221</v>
      </c>
      <c r="J481">
        <v>1</v>
      </c>
    </row>
    <row r="482" spans="1:10">
      <c r="A482" t="s">
        <v>8219</v>
      </c>
      <c r="B482">
        <v>375</v>
      </c>
      <c r="I482" t="s">
        <v>8221</v>
      </c>
      <c r="J482">
        <v>0</v>
      </c>
    </row>
    <row r="483" spans="1:10">
      <c r="A483" t="s">
        <v>8219</v>
      </c>
      <c r="B483">
        <v>111</v>
      </c>
      <c r="I483" t="s">
        <v>8221</v>
      </c>
      <c r="J483">
        <v>9</v>
      </c>
    </row>
    <row r="484" spans="1:10">
      <c r="A484" t="s">
        <v>8219</v>
      </c>
      <c r="B484">
        <v>123</v>
      </c>
      <c r="I484" t="s">
        <v>8221</v>
      </c>
      <c r="J484">
        <v>2</v>
      </c>
    </row>
    <row r="485" spans="1:10">
      <c r="A485" t="s">
        <v>8219</v>
      </c>
      <c r="B485">
        <v>70</v>
      </c>
      <c r="I485" t="s">
        <v>8221</v>
      </c>
      <c r="J485">
        <v>0</v>
      </c>
    </row>
    <row r="486" spans="1:10">
      <c r="A486" t="s">
        <v>8219</v>
      </c>
      <c r="B486">
        <v>85</v>
      </c>
      <c r="I486" t="s">
        <v>8221</v>
      </c>
      <c r="J486">
        <v>147</v>
      </c>
    </row>
    <row r="487" spans="1:10">
      <c r="A487" t="s">
        <v>8219</v>
      </c>
      <c r="B487">
        <v>86</v>
      </c>
      <c r="I487" t="s">
        <v>8221</v>
      </c>
      <c r="J487">
        <v>49</v>
      </c>
    </row>
    <row r="488" spans="1:10">
      <c r="A488" t="s">
        <v>8219</v>
      </c>
      <c r="B488">
        <v>13</v>
      </c>
      <c r="I488" t="s">
        <v>8221</v>
      </c>
      <c r="J488">
        <v>1</v>
      </c>
    </row>
    <row r="489" spans="1:10">
      <c r="A489" t="s">
        <v>8219</v>
      </c>
      <c r="B489">
        <v>33</v>
      </c>
      <c r="I489" t="s">
        <v>8221</v>
      </c>
      <c r="J489">
        <v>2</v>
      </c>
    </row>
    <row r="490" spans="1:10">
      <c r="A490" t="s">
        <v>8219</v>
      </c>
      <c r="B490">
        <v>15</v>
      </c>
      <c r="I490" t="s">
        <v>8221</v>
      </c>
      <c r="J490">
        <v>7</v>
      </c>
    </row>
    <row r="491" spans="1:10">
      <c r="A491" t="s">
        <v>8219</v>
      </c>
      <c r="B491">
        <v>273</v>
      </c>
      <c r="I491" t="s">
        <v>8221</v>
      </c>
      <c r="J491">
        <v>4</v>
      </c>
    </row>
    <row r="492" spans="1:10">
      <c r="A492" t="s">
        <v>8219</v>
      </c>
      <c r="B492">
        <v>714</v>
      </c>
      <c r="I492" t="s">
        <v>8221</v>
      </c>
      <c r="J492">
        <v>27</v>
      </c>
    </row>
    <row r="493" spans="1:10">
      <c r="A493" t="s">
        <v>8219</v>
      </c>
      <c r="B493">
        <v>170</v>
      </c>
      <c r="I493" t="s">
        <v>8221</v>
      </c>
      <c r="J493">
        <v>94</v>
      </c>
    </row>
    <row r="494" spans="1:10">
      <c r="A494" t="s">
        <v>8219</v>
      </c>
      <c r="B494">
        <v>512</v>
      </c>
      <c r="I494" t="s">
        <v>8221</v>
      </c>
      <c r="J494">
        <v>29</v>
      </c>
    </row>
    <row r="495" spans="1:10">
      <c r="A495" t="s">
        <v>8219</v>
      </c>
      <c r="B495">
        <v>314</v>
      </c>
      <c r="I495" t="s">
        <v>8221</v>
      </c>
      <c r="J495">
        <v>7</v>
      </c>
    </row>
    <row r="496" spans="1:10">
      <c r="A496" t="s">
        <v>8219</v>
      </c>
      <c r="B496">
        <v>167</v>
      </c>
      <c r="I496" t="s">
        <v>8221</v>
      </c>
      <c r="J496">
        <v>22</v>
      </c>
    </row>
    <row r="497" spans="1:10">
      <c r="A497" t="s">
        <v>8219</v>
      </c>
      <c r="B497">
        <v>9</v>
      </c>
      <c r="I497" t="s">
        <v>8221</v>
      </c>
      <c r="J497">
        <v>1</v>
      </c>
    </row>
    <row r="498" spans="1:10">
      <c r="A498" t="s">
        <v>8219</v>
      </c>
      <c r="B498">
        <v>103</v>
      </c>
      <c r="I498" t="s">
        <v>8221</v>
      </c>
      <c r="J498">
        <v>10</v>
      </c>
    </row>
    <row r="499" spans="1:10">
      <c r="A499" t="s">
        <v>8219</v>
      </c>
      <c r="B499">
        <v>111</v>
      </c>
      <c r="I499" t="s">
        <v>8221</v>
      </c>
      <c r="J499">
        <v>6</v>
      </c>
    </row>
    <row r="500" spans="1:10">
      <c r="A500" t="s">
        <v>8219</v>
      </c>
      <c r="B500">
        <v>271</v>
      </c>
      <c r="I500" t="s">
        <v>8221</v>
      </c>
      <c r="J500">
        <v>24</v>
      </c>
    </row>
    <row r="501" spans="1:10">
      <c r="A501" t="s">
        <v>8219</v>
      </c>
      <c r="B501">
        <v>101</v>
      </c>
      <c r="I501" t="s">
        <v>8221</v>
      </c>
      <c r="J501">
        <v>15</v>
      </c>
    </row>
    <row r="502" spans="1:10">
      <c r="A502" t="s">
        <v>8219</v>
      </c>
      <c r="B502">
        <v>57</v>
      </c>
      <c r="I502" t="s">
        <v>8221</v>
      </c>
      <c r="J502">
        <v>37</v>
      </c>
    </row>
    <row r="503" spans="1:10">
      <c r="A503" t="s">
        <v>8219</v>
      </c>
      <c r="B503">
        <v>62</v>
      </c>
      <c r="I503" t="s">
        <v>8221</v>
      </c>
      <c r="J503">
        <v>20</v>
      </c>
    </row>
    <row r="504" spans="1:10">
      <c r="A504" t="s">
        <v>8219</v>
      </c>
      <c r="B504">
        <v>32</v>
      </c>
      <c r="I504" t="s">
        <v>8221</v>
      </c>
      <c r="J504">
        <v>7</v>
      </c>
    </row>
    <row r="505" spans="1:10">
      <c r="A505" t="s">
        <v>8219</v>
      </c>
      <c r="B505">
        <v>141</v>
      </c>
      <c r="I505" t="s">
        <v>8221</v>
      </c>
      <c r="J505">
        <v>0</v>
      </c>
    </row>
    <row r="506" spans="1:10">
      <c r="A506" t="s">
        <v>8219</v>
      </c>
      <c r="B506">
        <v>75</v>
      </c>
      <c r="I506" t="s">
        <v>8221</v>
      </c>
      <c r="J506">
        <v>21</v>
      </c>
    </row>
    <row r="507" spans="1:10">
      <c r="A507" t="s">
        <v>8219</v>
      </c>
      <c r="B507">
        <v>46</v>
      </c>
      <c r="I507" t="s">
        <v>8221</v>
      </c>
      <c r="J507">
        <v>3</v>
      </c>
    </row>
    <row r="508" spans="1:10">
      <c r="A508" t="s">
        <v>8219</v>
      </c>
      <c r="B508">
        <v>103</v>
      </c>
      <c r="I508" t="s">
        <v>8221</v>
      </c>
      <c r="J508">
        <v>11</v>
      </c>
    </row>
    <row r="509" spans="1:10">
      <c r="A509" t="s">
        <v>8219</v>
      </c>
      <c r="B509">
        <v>6</v>
      </c>
      <c r="I509" t="s">
        <v>8221</v>
      </c>
      <c r="J509">
        <v>1</v>
      </c>
    </row>
    <row r="510" spans="1:10">
      <c r="A510" t="s">
        <v>8219</v>
      </c>
      <c r="B510">
        <v>83</v>
      </c>
      <c r="I510" t="s">
        <v>8221</v>
      </c>
      <c r="J510">
        <v>312</v>
      </c>
    </row>
    <row r="511" spans="1:10">
      <c r="A511" t="s">
        <v>8219</v>
      </c>
      <c r="B511">
        <v>108</v>
      </c>
      <c r="I511" t="s">
        <v>8221</v>
      </c>
      <c r="J511">
        <v>1</v>
      </c>
    </row>
    <row r="512" spans="1:10">
      <c r="A512" t="s">
        <v>8219</v>
      </c>
      <c r="B512">
        <v>25</v>
      </c>
      <c r="I512" t="s">
        <v>8221</v>
      </c>
      <c r="J512">
        <v>3</v>
      </c>
    </row>
    <row r="513" spans="1:10">
      <c r="A513" t="s">
        <v>8219</v>
      </c>
      <c r="B513">
        <v>549</v>
      </c>
      <c r="I513" t="s">
        <v>8221</v>
      </c>
      <c r="J513">
        <v>4</v>
      </c>
    </row>
    <row r="514" spans="1:10">
      <c r="A514" t="s">
        <v>8219</v>
      </c>
      <c r="B514">
        <v>222</v>
      </c>
      <c r="I514" t="s">
        <v>8221</v>
      </c>
      <c r="J514">
        <v>10</v>
      </c>
    </row>
    <row r="515" spans="1:10">
      <c r="A515" t="s">
        <v>8219</v>
      </c>
      <c r="B515">
        <v>183</v>
      </c>
      <c r="I515" t="s">
        <v>8221</v>
      </c>
      <c r="J515">
        <v>8</v>
      </c>
    </row>
    <row r="516" spans="1:10">
      <c r="A516" t="s">
        <v>8219</v>
      </c>
      <c r="B516">
        <v>89</v>
      </c>
      <c r="I516" t="s">
        <v>8221</v>
      </c>
      <c r="J516">
        <v>3</v>
      </c>
    </row>
    <row r="517" spans="1:10">
      <c r="A517" t="s">
        <v>8219</v>
      </c>
      <c r="B517">
        <v>253</v>
      </c>
      <c r="I517" t="s">
        <v>8221</v>
      </c>
      <c r="J517">
        <v>1</v>
      </c>
    </row>
    <row r="518" spans="1:10">
      <c r="A518" t="s">
        <v>8219</v>
      </c>
      <c r="B518">
        <v>140</v>
      </c>
      <c r="I518" t="s">
        <v>8221</v>
      </c>
      <c r="J518">
        <v>0</v>
      </c>
    </row>
    <row r="519" spans="1:10">
      <c r="A519" t="s">
        <v>8219</v>
      </c>
      <c r="B519">
        <v>103</v>
      </c>
      <c r="I519" t="s">
        <v>8221</v>
      </c>
      <c r="J519">
        <v>5</v>
      </c>
    </row>
    <row r="520" spans="1:10">
      <c r="A520" t="s">
        <v>8219</v>
      </c>
      <c r="B520">
        <v>138</v>
      </c>
      <c r="I520" t="s">
        <v>8221</v>
      </c>
      <c r="J520">
        <v>0</v>
      </c>
    </row>
    <row r="521" spans="1:10">
      <c r="A521" t="s">
        <v>8219</v>
      </c>
      <c r="B521">
        <v>191</v>
      </c>
      <c r="I521" t="s">
        <v>8221</v>
      </c>
      <c r="J521">
        <v>3</v>
      </c>
    </row>
    <row r="522" spans="1:10">
      <c r="A522" t="s">
        <v>8219</v>
      </c>
      <c r="B522">
        <v>45</v>
      </c>
      <c r="I522" t="s">
        <v>8221</v>
      </c>
      <c r="J522">
        <v>7</v>
      </c>
    </row>
    <row r="523" spans="1:10">
      <c r="A523" t="s">
        <v>8219</v>
      </c>
      <c r="B523">
        <v>17</v>
      </c>
      <c r="I523" t="s">
        <v>8221</v>
      </c>
      <c r="J523">
        <v>0</v>
      </c>
    </row>
    <row r="524" spans="1:10">
      <c r="A524" t="s">
        <v>8219</v>
      </c>
      <c r="B524">
        <v>31</v>
      </c>
      <c r="I524" t="s">
        <v>8221</v>
      </c>
      <c r="J524">
        <v>2</v>
      </c>
    </row>
    <row r="525" spans="1:10">
      <c r="A525" t="s">
        <v>8219</v>
      </c>
      <c r="B525">
        <v>50</v>
      </c>
      <c r="I525" t="s">
        <v>8221</v>
      </c>
      <c r="J525">
        <v>23</v>
      </c>
    </row>
    <row r="526" spans="1:10">
      <c r="A526" t="s">
        <v>8219</v>
      </c>
      <c r="B526">
        <v>59</v>
      </c>
      <c r="I526" t="s">
        <v>8221</v>
      </c>
      <c r="J526">
        <v>1</v>
      </c>
    </row>
    <row r="527" spans="1:10">
      <c r="A527" t="s">
        <v>8219</v>
      </c>
      <c r="B527">
        <v>81</v>
      </c>
      <c r="I527" t="s">
        <v>8221</v>
      </c>
      <c r="J527">
        <v>2</v>
      </c>
    </row>
    <row r="528" spans="1:10">
      <c r="A528" t="s">
        <v>8219</v>
      </c>
      <c r="B528">
        <v>508</v>
      </c>
      <c r="I528" t="s">
        <v>8221</v>
      </c>
      <c r="J528">
        <v>3</v>
      </c>
    </row>
    <row r="529" spans="1:10">
      <c r="A529" t="s">
        <v>8219</v>
      </c>
      <c r="B529">
        <v>74</v>
      </c>
      <c r="I529" t="s">
        <v>8221</v>
      </c>
      <c r="J529">
        <v>0</v>
      </c>
    </row>
    <row r="530" spans="1:10">
      <c r="A530" t="s">
        <v>8219</v>
      </c>
      <c r="B530">
        <v>141</v>
      </c>
      <c r="I530" t="s">
        <v>8221</v>
      </c>
      <c r="J530">
        <v>13</v>
      </c>
    </row>
    <row r="531" spans="1:10">
      <c r="A531" t="s">
        <v>8219</v>
      </c>
      <c r="B531">
        <v>711</v>
      </c>
      <c r="I531" t="s">
        <v>8221</v>
      </c>
      <c r="J531">
        <v>1</v>
      </c>
    </row>
    <row r="532" spans="1:10">
      <c r="A532" t="s">
        <v>8219</v>
      </c>
      <c r="B532">
        <v>141</v>
      </c>
      <c r="I532" t="s">
        <v>8221</v>
      </c>
      <c r="J532">
        <v>1</v>
      </c>
    </row>
    <row r="533" spans="1:10">
      <c r="A533" t="s">
        <v>8219</v>
      </c>
      <c r="B533">
        <v>109</v>
      </c>
      <c r="I533" t="s">
        <v>8221</v>
      </c>
      <c r="J533">
        <v>1</v>
      </c>
    </row>
    <row r="534" spans="1:10">
      <c r="A534" t="s">
        <v>8219</v>
      </c>
      <c r="B534">
        <v>361</v>
      </c>
      <c r="I534" t="s">
        <v>8221</v>
      </c>
      <c r="J534">
        <v>6</v>
      </c>
    </row>
    <row r="535" spans="1:10">
      <c r="A535" t="s">
        <v>8219</v>
      </c>
      <c r="B535">
        <v>176</v>
      </c>
      <c r="I535" t="s">
        <v>8221</v>
      </c>
      <c r="J535">
        <v>39</v>
      </c>
    </row>
    <row r="536" spans="1:10">
      <c r="A536" t="s">
        <v>8219</v>
      </c>
      <c r="B536">
        <v>670</v>
      </c>
      <c r="I536" t="s">
        <v>8221</v>
      </c>
      <c r="J536">
        <v>4</v>
      </c>
    </row>
    <row r="537" spans="1:10">
      <c r="A537" t="s">
        <v>8219</v>
      </c>
      <c r="B537">
        <v>96</v>
      </c>
      <c r="I537" t="s">
        <v>8221</v>
      </c>
      <c r="J537">
        <v>1</v>
      </c>
    </row>
    <row r="538" spans="1:10">
      <c r="A538" t="s">
        <v>8219</v>
      </c>
      <c r="B538">
        <v>74</v>
      </c>
      <c r="I538" t="s">
        <v>8221</v>
      </c>
      <c r="J538">
        <v>0</v>
      </c>
    </row>
    <row r="539" spans="1:10">
      <c r="A539" t="s">
        <v>8219</v>
      </c>
      <c r="B539">
        <v>52</v>
      </c>
      <c r="I539" t="s">
        <v>8221</v>
      </c>
      <c r="J539">
        <v>0</v>
      </c>
    </row>
    <row r="540" spans="1:10">
      <c r="A540" t="s">
        <v>8219</v>
      </c>
      <c r="B540">
        <v>105</v>
      </c>
      <c r="I540" t="s">
        <v>8221</v>
      </c>
      <c r="J540">
        <v>0</v>
      </c>
    </row>
    <row r="541" spans="1:10">
      <c r="A541" t="s">
        <v>8219</v>
      </c>
      <c r="B541">
        <v>41</v>
      </c>
      <c r="I541" t="s">
        <v>8221</v>
      </c>
      <c r="J541">
        <v>8</v>
      </c>
    </row>
    <row r="542" spans="1:10">
      <c r="A542" t="s">
        <v>8219</v>
      </c>
      <c r="B542">
        <v>34</v>
      </c>
      <c r="I542" t="s">
        <v>8221</v>
      </c>
      <c r="J542">
        <v>0</v>
      </c>
    </row>
    <row r="543" spans="1:10">
      <c r="A543" t="s">
        <v>8219</v>
      </c>
      <c r="B543">
        <v>66</v>
      </c>
      <c r="I543" t="s">
        <v>8221</v>
      </c>
      <c r="J543">
        <v>1</v>
      </c>
    </row>
    <row r="544" spans="1:10">
      <c r="A544" t="s">
        <v>8219</v>
      </c>
      <c r="B544">
        <v>50</v>
      </c>
      <c r="I544" t="s">
        <v>8221</v>
      </c>
      <c r="J544">
        <v>12</v>
      </c>
    </row>
    <row r="545" spans="1:10">
      <c r="A545" t="s">
        <v>8219</v>
      </c>
      <c r="B545">
        <v>159</v>
      </c>
      <c r="I545" t="s">
        <v>8221</v>
      </c>
      <c r="J545">
        <v>0</v>
      </c>
    </row>
    <row r="546" spans="1:10">
      <c r="A546" t="s">
        <v>8219</v>
      </c>
      <c r="B546">
        <v>182</v>
      </c>
      <c r="I546" t="s">
        <v>8221</v>
      </c>
      <c r="J546">
        <v>3</v>
      </c>
    </row>
    <row r="547" spans="1:10">
      <c r="A547" t="s">
        <v>8219</v>
      </c>
      <c r="B547">
        <v>206</v>
      </c>
      <c r="I547" t="s">
        <v>8221</v>
      </c>
      <c r="J547">
        <v>2</v>
      </c>
    </row>
    <row r="548" spans="1:10">
      <c r="A548" t="s">
        <v>8219</v>
      </c>
      <c r="B548">
        <v>169</v>
      </c>
      <c r="I548" t="s">
        <v>8221</v>
      </c>
      <c r="J548">
        <v>6</v>
      </c>
    </row>
    <row r="549" spans="1:10">
      <c r="A549" t="s">
        <v>8219</v>
      </c>
      <c r="B549">
        <v>31</v>
      </c>
      <c r="I549" t="s">
        <v>8221</v>
      </c>
      <c r="J549">
        <v>0</v>
      </c>
    </row>
    <row r="550" spans="1:10">
      <c r="A550" t="s">
        <v>8219</v>
      </c>
      <c r="B550">
        <v>28</v>
      </c>
      <c r="I550" t="s">
        <v>8221</v>
      </c>
      <c r="J550">
        <v>15</v>
      </c>
    </row>
    <row r="551" spans="1:10">
      <c r="A551" t="s">
        <v>8219</v>
      </c>
      <c r="B551">
        <v>54</v>
      </c>
      <c r="I551" t="s">
        <v>8221</v>
      </c>
      <c r="J551">
        <v>1</v>
      </c>
    </row>
    <row r="552" spans="1:10">
      <c r="A552" t="s">
        <v>8219</v>
      </c>
      <c r="B552">
        <v>467</v>
      </c>
      <c r="I552" t="s">
        <v>8221</v>
      </c>
      <c r="J552">
        <v>3</v>
      </c>
    </row>
    <row r="553" spans="1:10">
      <c r="A553" t="s">
        <v>8219</v>
      </c>
      <c r="B553">
        <v>389</v>
      </c>
      <c r="I553" t="s">
        <v>8221</v>
      </c>
      <c r="J553">
        <v>8</v>
      </c>
    </row>
    <row r="554" spans="1:10">
      <c r="A554" t="s">
        <v>8219</v>
      </c>
      <c r="B554">
        <v>68</v>
      </c>
      <c r="I554" t="s">
        <v>8221</v>
      </c>
      <c r="J554">
        <v>0</v>
      </c>
    </row>
    <row r="555" spans="1:10">
      <c r="A555" t="s">
        <v>8219</v>
      </c>
      <c r="B555">
        <v>413</v>
      </c>
      <c r="I555" t="s">
        <v>8221</v>
      </c>
      <c r="J555">
        <v>3</v>
      </c>
    </row>
    <row r="556" spans="1:10">
      <c r="A556" t="s">
        <v>8219</v>
      </c>
      <c r="B556">
        <v>190</v>
      </c>
      <c r="I556" t="s">
        <v>8221</v>
      </c>
      <c r="J556">
        <v>3</v>
      </c>
    </row>
    <row r="557" spans="1:10">
      <c r="A557" t="s">
        <v>8219</v>
      </c>
      <c r="B557">
        <v>189</v>
      </c>
      <c r="I557" t="s">
        <v>8221</v>
      </c>
      <c r="J557">
        <v>0</v>
      </c>
    </row>
    <row r="558" spans="1:10">
      <c r="A558" t="s">
        <v>8219</v>
      </c>
      <c r="B558">
        <v>130</v>
      </c>
      <c r="I558" t="s">
        <v>8221</v>
      </c>
      <c r="J558">
        <v>19</v>
      </c>
    </row>
    <row r="559" spans="1:10">
      <c r="A559" t="s">
        <v>8219</v>
      </c>
      <c r="B559">
        <v>74</v>
      </c>
      <c r="I559" t="s">
        <v>8221</v>
      </c>
      <c r="J559">
        <v>0</v>
      </c>
    </row>
    <row r="560" spans="1:10">
      <c r="A560" t="s">
        <v>8219</v>
      </c>
      <c r="B560">
        <v>274</v>
      </c>
      <c r="I560" t="s">
        <v>8221</v>
      </c>
      <c r="J560">
        <v>2</v>
      </c>
    </row>
    <row r="561" spans="1:10">
      <c r="A561" t="s">
        <v>8219</v>
      </c>
      <c r="B561">
        <v>22</v>
      </c>
      <c r="I561" t="s">
        <v>8221</v>
      </c>
      <c r="J561">
        <v>0</v>
      </c>
    </row>
    <row r="562" spans="1:10">
      <c r="A562" t="s">
        <v>8219</v>
      </c>
      <c r="B562">
        <v>31</v>
      </c>
      <c r="I562" t="s">
        <v>8221</v>
      </c>
      <c r="J562">
        <v>0</v>
      </c>
    </row>
    <row r="563" spans="1:10">
      <c r="A563" t="s">
        <v>8219</v>
      </c>
      <c r="B563">
        <v>63</v>
      </c>
      <c r="I563" t="s">
        <v>8221</v>
      </c>
      <c r="J563">
        <v>25</v>
      </c>
    </row>
    <row r="564" spans="1:10">
      <c r="A564" t="s">
        <v>8219</v>
      </c>
      <c r="B564">
        <v>20</v>
      </c>
      <c r="I564" t="s">
        <v>8221</v>
      </c>
      <c r="J564">
        <v>8</v>
      </c>
    </row>
    <row r="565" spans="1:10">
      <c r="A565" t="s">
        <v>8219</v>
      </c>
      <c r="B565">
        <v>25</v>
      </c>
      <c r="I565" t="s">
        <v>8221</v>
      </c>
      <c r="J565">
        <v>16</v>
      </c>
    </row>
    <row r="566" spans="1:10">
      <c r="A566" t="s">
        <v>8219</v>
      </c>
      <c r="B566">
        <v>61</v>
      </c>
      <c r="I566" t="s">
        <v>8221</v>
      </c>
      <c r="J566">
        <v>3</v>
      </c>
    </row>
    <row r="567" spans="1:10">
      <c r="A567" t="s">
        <v>8219</v>
      </c>
      <c r="B567">
        <v>52</v>
      </c>
      <c r="I567" t="s">
        <v>8221</v>
      </c>
      <c r="J567">
        <v>3</v>
      </c>
    </row>
    <row r="568" spans="1:10">
      <c r="A568" t="s">
        <v>8219</v>
      </c>
      <c r="B568">
        <v>86</v>
      </c>
      <c r="I568" t="s">
        <v>8221</v>
      </c>
      <c r="J568">
        <v>2</v>
      </c>
    </row>
    <row r="569" spans="1:10">
      <c r="A569" t="s">
        <v>8219</v>
      </c>
      <c r="B569">
        <v>42</v>
      </c>
      <c r="I569" t="s">
        <v>8221</v>
      </c>
      <c r="J569">
        <v>1</v>
      </c>
    </row>
    <row r="570" spans="1:10">
      <c r="A570" t="s">
        <v>8219</v>
      </c>
      <c r="B570">
        <v>52</v>
      </c>
      <c r="I570" t="s">
        <v>8221</v>
      </c>
      <c r="J570">
        <v>0</v>
      </c>
    </row>
    <row r="571" spans="1:10">
      <c r="A571" t="s">
        <v>8219</v>
      </c>
      <c r="B571">
        <v>120</v>
      </c>
      <c r="I571" t="s">
        <v>8221</v>
      </c>
      <c r="J571">
        <v>1</v>
      </c>
    </row>
    <row r="572" spans="1:10">
      <c r="A572" t="s">
        <v>8219</v>
      </c>
      <c r="B572">
        <v>22</v>
      </c>
      <c r="I572" t="s">
        <v>8221</v>
      </c>
      <c r="J572">
        <v>19</v>
      </c>
    </row>
    <row r="573" spans="1:10">
      <c r="A573" t="s">
        <v>8219</v>
      </c>
      <c r="B573">
        <v>64</v>
      </c>
      <c r="I573" t="s">
        <v>8221</v>
      </c>
      <c r="J573">
        <v>9</v>
      </c>
    </row>
    <row r="574" spans="1:10">
      <c r="A574" t="s">
        <v>8219</v>
      </c>
      <c r="B574">
        <v>23</v>
      </c>
      <c r="I574" t="s">
        <v>8221</v>
      </c>
      <c r="J574">
        <v>1</v>
      </c>
    </row>
    <row r="575" spans="1:10">
      <c r="A575" t="s">
        <v>8219</v>
      </c>
      <c r="B575">
        <v>238</v>
      </c>
      <c r="I575" t="s">
        <v>8221</v>
      </c>
      <c r="J575">
        <v>0</v>
      </c>
    </row>
    <row r="576" spans="1:10">
      <c r="A576" t="s">
        <v>8219</v>
      </c>
      <c r="B576">
        <v>33</v>
      </c>
      <c r="I576" t="s">
        <v>8221</v>
      </c>
      <c r="J576">
        <v>1</v>
      </c>
    </row>
    <row r="577" spans="1:10">
      <c r="A577" t="s">
        <v>8219</v>
      </c>
      <c r="B577">
        <v>32</v>
      </c>
      <c r="I577" t="s">
        <v>8221</v>
      </c>
      <c r="J577">
        <v>5</v>
      </c>
    </row>
    <row r="578" spans="1:10">
      <c r="A578" t="s">
        <v>8219</v>
      </c>
      <c r="B578">
        <v>24</v>
      </c>
      <c r="I578" t="s">
        <v>8221</v>
      </c>
      <c r="J578">
        <v>85</v>
      </c>
    </row>
    <row r="579" spans="1:10">
      <c r="A579" t="s">
        <v>8219</v>
      </c>
      <c r="B579">
        <v>29</v>
      </c>
      <c r="I579" t="s">
        <v>8221</v>
      </c>
      <c r="J579">
        <v>3</v>
      </c>
    </row>
    <row r="580" spans="1:10">
      <c r="A580" t="s">
        <v>8219</v>
      </c>
      <c r="B580">
        <v>50</v>
      </c>
      <c r="I580" t="s">
        <v>8221</v>
      </c>
      <c r="J580">
        <v>4</v>
      </c>
    </row>
    <row r="581" spans="1:10">
      <c r="A581" t="s">
        <v>8219</v>
      </c>
      <c r="B581">
        <v>108</v>
      </c>
      <c r="I581" t="s">
        <v>8221</v>
      </c>
      <c r="J581">
        <v>3</v>
      </c>
    </row>
    <row r="582" spans="1:10">
      <c r="A582" t="s">
        <v>8219</v>
      </c>
      <c r="B582">
        <v>139</v>
      </c>
      <c r="I582" t="s">
        <v>8221</v>
      </c>
      <c r="J582">
        <v>5</v>
      </c>
    </row>
    <row r="583" spans="1:10">
      <c r="A583" t="s">
        <v>8219</v>
      </c>
      <c r="B583">
        <v>7</v>
      </c>
      <c r="I583" t="s">
        <v>8221</v>
      </c>
      <c r="J583">
        <v>17</v>
      </c>
    </row>
    <row r="584" spans="1:10">
      <c r="A584" t="s">
        <v>8219</v>
      </c>
      <c r="B584">
        <v>149</v>
      </c>
      <c r="I584" t="s">
        <v>8221</v>
      </c>
      <c r="J584">
        <v>3</v>
      </c>
    </row>
    <row r="585" spans="1:10">
      <c r="A585" t="s">
        <v>8219</v>
      </c>
      <c r="B585">
        <v>31</v>
      </c>
      <c r="I585" t="s">
        <v>8221</v>
      </c>
      <c r="J585">
        <v>2</v>
      </c>
    </row>
    <row r="586" spans="1:10">
      <c r="A586" t="s">
        <v>8219</v>
      </c>
      <c r="B586">
        <v>26</v>
      </c>
      <c r="I586" t="s">
        <v>8221</v>
      </c>
      <c r="J586">
        <v>6</v>
      </c>
    </row>
    <row r="587" spans="1:10">
      <c r="A587" t="s">
        <v>8219</v>
      </c>
      <c r="B587">
        <v>172</v>
      </c>
      <c r="I587" t="s">
        <v>8221</v>
      </c>
      <c r="J587">
        <v>0</v>
      </c>
    </row>
    <row r="588" spans="1:10">
      <c r="A588" t="s">
        <v>8219</v>
      </c>
      <c r="B588">
        <v>78</v>
      </c>
      <c r="I588" t="s">
        <v>8221</v>
      </c>
      <c r="J588">
        <v>1</v>
      </c>
    </row>
    <row r="589" spans="1:10">
      <c r="A589" t="s">
        <v>8219</v>
      </c>
      <c r="B589">
        <v>120</v>
      </c>
      <c r="I589" t="s">
        <v>8221</v>
      </c>
      <c r="J589">
        <v>3</v>
      </c>
    </row>
    <row r="590" spans="1:10">
      <c r="A590" t="s">
        <v>8219</v>
      </c>
      <c r="B590">
        <v>227</v>
      </c>
      <c r="I590" t="s">
        <v>8221</v>
      </c>
      <c r="J590">
        <v>13</v>
      </c>
    </row>
    <row r="591" spans="1:10">
      <c r="A591" t="s">
        <v>8219</v>
      </c>
      <c r="B591">
        <v>42</v>
      </c>
      <c r="I591" t="s">
        <v>8221</v>
      </c>
      <c r="J591">
        <v>1</v>
      </c>
    </row>
    <row r="592" spans="1:10">
      <c r="A592" t="s">
        <v>8219</v>
      </c>
      <c r="B592">
        <v>64</v>
      </c>
      <c r="I592" t="s">
        <v>8221</v>
      </c>
      <c r="J592">
        <v>1</v>
      </c>
    </row>
    <row r="593" spans="1:10">
      <c r="A593" t="s">
        <v>8219</v>
      </c>
      <c r="B593">
        <v>121</v>
      </c>
      <c r="I593" t="s">
        <v>8221</v>
      </c>
      <c r="J593">
        <v>9</v>
      </c>
    </row>
    <row r="594" spans="1:10">
      <c r="A594" t="s">
        <v>8219</v>
      </c>
      <c r="B594">
        <v>87</v>
      </c>
      <c r="I594" t="s">
        <v>8221</v>
      </c>
      <c r="J594">
        <v>0</v>
      </c>
    </row>
    <row r="595" spans="1:10">
      <c r="A595" t="s">
        <v>8219</v>
      </c>
      <c r="B595">
        <v>65</v>
      </c>
      <c r="I595" t="s">
        <v>8221</v>
      </c>
      <c r="J595">
        <v>2</v>
      </c>
    </row>
    <row r="596" spans="1:10">
      <c r="A596" t="s">
        <v>8219</v>
      </c>
      <c r="B596">
        <v>49</v>
      </c>
      <c r="I596" t="s">
        <v>8221</v>
      </c>
      <c r="J596">
        <v>1</v>
      </c>
    </row>
    <row r="597" spans="1:10">
      <c r="A597" t="s">
        <v>8219</v>
      </c>
      <c r="B597">
        <v>19</v>
      </c>
      <c r="I597" t="s">
        <v>8221</v>
      </c>
      <c r="J597">
        <v>10</v>
      </c>
    </row>
    <row r="598" spans="1:10">
      <c r="A598" t="s">
        <v>8219</v>
      </c>
      <c r="B598">
        <v>81</v>
      </c>
      <c r="I598" t="s">
        <v>8221</v>
      </c>
      <c r="J598">
        <v>3</v>
      </c>
    </row>
    <row r="599" spans="1:10">
      <c r="A599" t="s">
        <v>8219</v>
      </c>
      <c r="B599">
        <v>264</v>
      </c>
      <c r="I599" t="s">
        <v>8221</v>
      </c>
      <c r="J599">
        <v>2</v>
      </c>
    </row>
    <row r="600" spans="1:10">
      <c r="A600" t="s">
        <v>8219</v>
      </c>
      <c r="B600">
        <v>25</v>
      </c>
      <c r="I600" t="s">
        <v>8221</v>
      </c>
      <c r="J600">
        <v>2</v>
      </c>
    </row>
    <row r="601" spans="1:10">
      <c r="A601" t="s">
        <v>8219</v>
      </c>
      <c r="B601">
        <v>5</v>
      </c>
      <c r="I601" t="s">
        <v>8221</v>
      </c>
      <c r="J601">
        <v>1</v>
      </c>
    </row>
    <row r="602" spans="1:10">
      <c r="A602" t="s">
        <v>8219</v>
      </c>
      <c r="B602">
        <v>144</v>
      </c>
      <c r="I602" t="s">
        <v>8221</v>
      </c>
      <c r="J602">
        <v>14</v>
      </c>
    </row>
    <row r="603" spans="1:10">
      <c r="A603" t="s">
        <v>8219</v>
      </c>
      <c r="B603">
        <v>92</v>
      </c>
      <c r="I603" t="s">
        <v>8221</v>
      </c>
      <c r="J603">
        <v>0</v>
      </c>
    </row>
    <row r="604" spans="1:10">
      <c r="A604" t="s">
        <v>8219</v>
      </c>
      <c r="B604">
        <v>147</v>
      </c>
      <c r="I604" t="s">
        <v>8221</v>
      </c>
      <c r="J604">
        <v>0</v>
      </c>
    </row>
    <row r="605" spans="1:10">
      <c r="A605" t="s">
        <v>8219</v>
      </c>
      <c r="B605">
        <v>90</v>
      </c>
      <c r="I605" t="s">
        <v>8221</v>
      </c>
      <c r="J605">
        <v>4</v>
      </c>
    </row>
    <row r="606" spans="1:10">
      <c r="A606" t="s">
        <v>8219</v>
      </c>
      <c r="B606">
        <v>87</v>
      </c>
      <c r="I606" t="s">
        <v>8221</v>
      </c>
      <c r="J606">
        <v>3</v>
      </c>
    </row>
    <row r="607" spans="1:10">
      <c r="A607" t="s">
        <v>8219</v>
      </c>
      <c r="B607">
        <v>406</v>
      </c>
      <c r="I607" t="s">
        <v>8221</v>
      </c>
      <c r="J607">
        <v>0</v>
      </c>
    </row>
    <row r="608" spans="1:10">
      <c r="A608" t="s">
        <v>8219</v>
      </c>
      <c r="B608">
        <v>20</v>
      </c>
      <c r="I608" t="s">
        <v>8221</v>
      </c>
      <c r="J608">
        <v>5</v>
      </c>
    </row>
    <row r="609" spans="1:10">
      <c r="A609" t="s">
        <v>8219</v>
      </c>
      <c r="B609">
        <v>70</v>
      </c>
      <c r="I609" t="s">
        <v>8221</v>
      </c>
      <c r="J609">
        <v>47</v>
      </c>
    </row>
    <row r="610" spans="1:10">
      <c r="A610" t="s">
        <v>8219</v>
      </c>
      <c r="B610">
        <v>16</v>
      </c>
      <c r="I610" t="s">
        <v>8221</v>
      </c>
      <c r="J610">
        <v>0</v>
      </c>
    </row>
    <row r="611" spans="1:10">
      <c r="A611" t="s">
        <v>8219</v>
      </c>
      <c r="B611">
        <v>52</v>
      </c>
      <c r="I611" t="s">
        <v>8221</v>
      </c>
      <c r="J611">
        <v>10</v>
      </c>
    </row>
    <row r="612" spans="1:10">
      <c r="A612" t="s">
        <v>8219</v>
      </c>
      <c r="B612">
        <v>66</v>
      </c>
      <c r="I612" t="s">
        <v>8221</v>
      </c>
      <c r="J612">
        <v>11</v>
      </c>
    </row>
    <row r="613" spans="1:10">
      <c r="A613" t="s">
        <v>8219</v>
      </c>
      <c r="B613">
        <v>109</v>
      </c>
      <c r="I613" t="s">
        <v>8221</v>
      </c>
      <c r="J613">
        <v>2</v>
      </c>
    </row>
    <row r="614" spans="1:10">
      <c r="A614" t="s">
        <v>8219</v>
      </c>
      <c r="B614">
        <v>168</v>
      </c>
      <c r="I614" t="s">
        <v>8221</v>
      </c>
      <c r="J614">
        <v>2</v>
      </c>
    </row>
    <row r="615" spans="1:10">
      <c r="A615" t="s">
        <v>8219</v>
      </c>
      <c r="B615">
        <v>31</v>
      </c>
      <c r="I615" t="s">
        <v>8221</v>
      </c>
      <c r="J615">
        <v>22</v>
      </c>
    </row>
    <row r="616" spans="1:10">
      <c r="A616" t="s">
        <v>8219</v>
      </c>
      <c r="B616">
        <v>133</v>
      </c>
      <c r="I616" t="s">
        <v>8221</v>
      </c>
      <c r="J616">
        <v>8</v>
      </c>
    </row>
    <row r="617" spans="1:10">
      <c r="A617" t="s">
        <v>8219</v>
      </c>
      <c r="B617">
        <v>151</v>
      </c>
      <c r="I617" t="s">
        <v>8221</v>
      </c>
      <c r="J617">
        <v>6</v>
      </c>
    </row>
    <row r="618" spans="1:10">
      <c r="A618" t="s">
        <v>8219</v>
      </c>
      <c r="B618">
        <v>5</v>
      </c>
      <c r="I618" t="s">
        <v>8221</v>
      </c>
      <c r="J618">
        <v>1</v>
      </c>
    </row>
    <row r="619" spans="1:10">
      <c r="A619" t="s">
        <v>8219</v>
      </c>
      <c r="B619">
        <v>73</v>
      </c>
      <c r="I619" t="s">
        <v>8221</v>
      </c>
      <c r="J619">
        <v>3</v>
      </c>
    </row>
    <row r="620" spans="1:10">
      <c r="A620" t="s">
        <v>8219</v>
      </c>
      <c r="B620">
        <v>148</v>
      </c>
      <c r="I620" t="s">
        <v>8221</v>
      </c>
      <c r="J620">
        <v>0</v>
      </c>
    </row>
    <row r="621" spans="1:10">
      <c r="A621" t="s">
        <v>8219</v>
      </c>
      <c r="B621">
        <v>93</v>
      </c>
      <c r="I621" t="s">
        <v>8221</v>
      </c>
      <c r="J621">
        <v>0</v>
      </c>
    </row>
    <row r="622" spans="1:10">
      <c r="A622" t="s">
        <v>8219</v>
      </c>
      <c r="B622">
        <v>63</v>
      </c>
      <c r="I622" t="s">
        <v>8221</v>
      </c>
      <c r="J622">
        <v>0</v>
      </c>
    </row>
    <row r="623" spans="1:10">
      <c r="A623" t="s">
        <v>8219</v>
      </c>
      <c r="B623">
        <v>134</v>
      </c>
      <c r="I623" t="s">
        <v>8221</v>
      </c>
      <c r="J623">
        <v>0</v>
      </c>
    </row>
    <row r="624" spans="1:10">
      <c r="A624" t="s">
        <v>8219</v>
      </c>
      <c r="B624">
        <v>14</v>
      </c>
      <c r="I624" t="s">
        <v>8221</v>
      </c>
      <c r="J624">
        <v>0</v>
      </c>
    </row>
    <row r="625" spans="1:10">
      <c r="A625" t="s">
        <v>8219</v>
      </c>
      <c r="B625">
        <v>78</v>
      </c>
      <c r="I625" t="s">
        <v>8221</v>
      </c>
      <c r="J625">
        <v>3</v>
      </c>
    </row>
    <row r="626" spans="1:10">
      <c r="A626" t="s">
        <v>8219</v>
      </c>
      <c r="B626">
        <v>112</v>
      </c>
      <c r="I626" t="s">
        <v>8221</v>
      </c>
      <c r="J626">
        <v>0</v>
      </c>
    </row>
    <row r="627" spans="1:10">
      <c r="A627" t="s">
        <v>8219</v>
      </c>
      <c r="B627">
        <v>34</v>
      </c>
      <c r="I627" t="s">
        <v>8221</v>
      </c>
      <c r="J627">
        <v>0</v>
      </c>
    </row>
    <row r="628" spans="1:10">
      <c r="A628" t="s">
        <v>8219</v>
      </c>
      <c r="B628">
        <v>19</v>
      </c>
      <c r="I628" t="s">
        <v>8221</v>
      </c>
      <c r="J628">
        <v>1</v>
      </c>
    </row>
    <row r="629" spans="1:10">
      <c r="A629" t="s">
        <v>8219</v>
      </c>
      <c r="B629">
        <v>13</v>
      </c>
      <c r="I629" t="s">
        <v>8221</v>
      </c>
      <c r="J629">
        <v>6</v>
      </c>
    </row>
    <row r="630" spans="1:10">
      <c r="A630" t="s">
        <v>8219</v>
      </c>
      <c r="B630">
        <v>104</v>
      </c>
      <c r="I630" t="s">
        <v>8221</v>
      </c>
      <c r="J630">
        <v>1</v>
      </c>
    </row>
    <row r="631" spans="1:10">
      <c r="A631" t="s">
        <v>8219</v>
      </c>
      <c r="B631">
        <v>52</v>
      </c>
      <c r="I631" t="s">
        <v>8221</v>
      </c>
      <c r="J631">
        <v>2</v>
      </c>
    </row>
    <row r="632" spans="1:10">
      <c r="A632" t="s">
        <v>8219</v>
      </c>
      <c r="B632">
        <v>17</v>
      </c>
      <c r="I632" t="s">
        <v>8221</v>
      </c>
      <c r="J632">
        <v>0</v>
      </c>
    </row>
    <row r="633" spans="1:10">
      <c r="A633" t="s">
        <v>8219</v>
      </c>
      <c r="B633">
        <v>82</v>
      </c>
      <c r="I633" t="s">
        <v>8221</v>
      </c>
      <c r="J633">
        <v>3</v>
      </c>
    </row>
    <row r="634" spans="1:10">
      <c r="A634" t="s">
        <v>8219</v>
      </c>
      <c r="B634">
        <v>73</v>
      </c>
      <c r="I634" t="s">
        <v>8221</v>
      </c>
      <c r="J634">
        <v>3</v>
      </c>
    </row>
    <row r="635" spans="1:10">
      <c r="A635" t="s">
        <v>8219</v>
      </c>
      <c r="B635">
        <v>158</v>
      </c>
      <c r="I635" t="s">
        <v>8221</v>
      </c>
      <c r="J635">
        <v>0</v>
      </c>
    </row>
    <row r="636" spans="1:10">
      <c r="A636" t="s">
        <v>8219</v>
      </c>
      <c r="B636">
        <v>65</v>
      </c>
      <c r="I636" t="s">
        <v>8221</v>
      </c>
      <c r="J636">
        <v>6</v>
      </c>
    </row>
    <row r="637" spans="1:10">
      <c r="A637" t="s">
        <v>8219</v>
      </c>
      <c r="B637">
        <v>184</v>
      </c>
      <c r="I637" t="s">
        <v>8221</v>
      </c>
      <c r="J637">
        <v>0</v>
      </c>
    </row>
    <row r="638" spans="1:10">
      <c r="A638" t="s">
        <v>8219</v>
      </c>
      <c r="B638">
        <v>34</v>
      </c>
      <c r="I638" t="s">
        <v>8221</v>
      </c>
      <c r="J638">
        <v>19</v>
      </c>
    </row>
    <row r="639" spans="1:10">
      <c r="A639" t="s">
        <v>8219</v>
      </c>
      <c r="B639">
        <v>240</v>
      </c>
      <c r="I639" t="s">
        <v>8221</v>
      </c>
      <c r="J639">
        <v>1</v>
      </c>
    </row>
    <row r="640" spans="1:10">
      <c r="A640" t="s">
        <v>8219</v>
      </c>
      <c r="B640">
        <v>113</v>
      </c>
      <c r="I640" t="s">
        <v>8221</v>
      </c>
      <c r="J640">
        <v>2</v>
      </c>
    </row>
    <row r="641" spans="1:10">
      <c r="A641" t="s">
        <v>8219</v>
      </c>
      <c r="B641">
        <v>66</v>
      </c>
      <c r="I641" t="s">
        <v>8221</v>
      </c>
      <c r="J641">
        <v>0</v>
      </c>
    </row>
    <row r="642" spans="1:10">
      <c r="A642" t="s">
        <v>8219</v>
      </c>
      <c r="B642">
        <v>340</v>
      </c>
      <c r="I642" t="s">
        <v>8221</v>
      </c>
      <c r="J642">
        <v>11</v>
      </c>
    </row>
    <row r="643" spans="1:10">
      <c r="A643" t="s">
        <v>8219</v>
      </c>
      <c r="B643">
        <v>150</v>
      </c>
      <c r="I643" t="s">
        <v>8221</v>
      </c>
      <c r="J643">
        <v>0</v>
      </c>
    </row>
    <row r="644" spans="1:10">
      <c r="A644" t="s">
        <v>8219</v>
      </c>
      <c r="B644">
        <v>25</v>
      </c>
      <c r="I644" t="s">
        <v>8221</v>
      </c>
      <c r="J644">
        <v>0</v>
      </c>
    </row>
    <row r="645" spans="1:10">
      <c r="A645" t="s">
        <v>8219</v>
      </c>
      <c r="B645">
        <v>234</v>
      </c>
      <c r="I645" t="s">
        <v>8221</v>
      </c>
      <c r="J645">
        <v>1</v>
      </c>
    </row>
    <row r="646" spans="1:10">
      <c r="A646" t="s">
        <v>8219</v>
      </c>
      <c r="B646">
        <v>2602</v>
      </c>
      <c r="I646" t="s">
        <v>8221</v>
      </c>
      <c r="J646">
        <v>3</v>
      </c>
    </row>
    <row r="647" spans="1:10">
      <c r="A647" t="s">
        <v>8219</v>
      </c>
      <c r="B647">
        <v>248</v>
      </c>
      <c r="I647" t="s">
        <v>8221</v>
      </c>
      <c r="J647">
        <v>1</v>
      </c>
    </row>
    <row r="648" spans="1:10">
      <c r="A648" t="s">
        <v>8219</v>
      </c>
      <c r="B648">
        <v>600</v>
      </c>
      <c r="I648" t="s">
        <v>8221</v>
      </c>
      <c r="J648">
        <v>15</v>
      </c>
    </row>
    <row r="649" spans="1:10">
      <c r="A649" t="s">
        <v>8219</v>
      </c>
      <c r="B649">
        <v>293</v>
      </c>
      <c r="I649" t="s">
        <v>8221</v>
      </c>
      <c r="J649">
        <v>2</v>
      </c>
    </row>
    <row r="650" spans="1:10">
      <c r="A650" t="s">
        <v>8219</v>
      </c>
      <c r="B650">
        <v>321</v>
      </c>
      <c r="I650" t="s">
        <v>8221</v>
      </c>
      <c r="J650">
        <v>1</v>
      </c>
    </row>
    <row r="651" spans="1:10">
      <c r="A651" t="s">
        <v>8219</v>
      </c>
      <c r="B651">
        <v>81</v>
      </c>
      <c r="I651" t="s">
        <v>8221</v>
      </c>
      <c r="J651">
        <v>1</v>
      </c>
    </row>
    <row r="652" spans="1:10">
      <c r="A652" t="s">
        <v>8219</v>
      </c>
      <c r="B652">
        <v>343</v>
      </c>
      <c r="I652" t="s">
        <v>8221</v>
      </c>
      <c r="J652">
        <v>0</v>
      </c>
    </row>
    <row r="653" spans="1:10">
      <c r="A653" t="s">
        <v>8219</v>
      </c>
      <c r="B653">
        <v>336</v>
      </c>
      <c r="I653" t="s">
        <v>8221</v>
      </c>
      <c r="J653">
        <v>1</v>
      </c>
    </row>
    <row r="654" spans="1:10">
      <c r="A654" t="s">
        <v>8219</v>
      </c>
      <c r="B654">
        <v>47</v>
      </c>
      <c r="I654" t="s">
        <v>8221</v>
      </c>
      <c r="J654">
        <v>11</v>
      </c>
    </row>
    <row r="655" spans="1:10">
      <c r="A655" t="s">
        <v>8219</v>
      </c>
      <c r="B655">
        <v>76</v>
      </c>
      <c r="I655" t="s">
        <v>8221</v>
      </c>
      <c r="J655">
        <v>0</v>
      </c>
    </row>
    <row r="656" spans="1:10">
      <c r="A656" t="s">
        <v>8219</v>
      </c>
      <c r="B656">
        <v>441</v>
      </c>
      <c r="I656" t="s">
        <v>8221</v>
      </c>
      <c r="J656">
        <v>1</v>
      </c>
    </row>
    <row r="657" spans="1:10">
      <c r="A657" t="s">
        <v>8219</v>
      </c>
      <c r="B657">
        <v>916</v>
      </c>
      <c r="I657" t="s">
        <v>8221</v>
      </c>
      <c r="J657">
        <v>6</v>
      </c>
    </row>
    <row r="658" spans="1:10">
      <c r="A658" t="s">
        <v>8219</v>
      </c>
      <c r="B658">
        <v>369</v>
      </c>
      <c r="I658" t="s">
        <v>8221</v>
      </c>
      <c r="J658">
        <v>7</v>
      </c>
    </row>
    <row r="659" spans="1:10">
      <c r="A659" t="s">
        <v>8219</v>
      </c>
      <c r="B659">
        <v>20242</v>
      </c>
      <c r="I659" t="s">
        <v>8221</v>
      </c>
      <c r="J659">
        <v>0</v>
      </c>
    </row>
    <row r="660" spans="1:10">
      <c r="A660" t="s">
        <v>8219</v>
      </c>
      <c r="B660">
        <v>71</v>
      </c>
      <c r="I660" t="s">
        <v>8221</v>
      </c>
      <c r="J660">
        <v>16</v>
      </c>
    </row>
    <row r="661" spans="1:10">
      <c r="A661" t="s">
        <v>8219</v>
      </c>
      <c r="B661">
        <v>635</v>
      </c>
      <c r="I661" t="s">
        <v>8221</v>
      </c>
      <c r="J661">
        <v>0</v>
      </c>
    </row>
    <row r="662" spans="1:10">
      <c r="A662" t="s">
        <v>8219</v>
      </c>
      <c r="B662">
        <v>885</v>
      </c>
      <c r="I662" t="s">
        <v>8221</v>
      </c>
      <c r="J662">
        <v>0</v>
      </c>
    </row>
    <row r="663" spans="1:10">
      <c r="A663" t="s">
        <v>8219</v>
      </c>
      <c r="B663">
        <v>329</v>
      </c>
      <c r="I663" t="s">
        <v>8221</v>
      </c>
      <c r="J663">
        <v>0</v>
      </c>
    </row>
    <row r="664" spans="1:10">
      <c r="A664" t="s">
        <v>8219</v>
      </c>
      <c r="B664">
        <v>71</v>
      </c>
      <c r="I664" t="s">
        <v>8221</v>
      </c>
      <c r="J664">
        <v>12</v>
      </c>
    </row>
    <row r="665" spans="1:10">
      <c r="A665" t="s">
        <v>8219</v>
      </c>
      <c r="B665">
        <v>269</v>
      </c>
      <c r="I665" t="s">
        <v>8221</v>
      </c>
      <c r="J665">
        <v>1</v>
      </c>
    </row>
    <row r="666" spans="1:10">
      <c r="A666" t="s">
        <v>8219</v>
      </c>
      <c r="B666">
        <v>345</v>
      </c>
      <c r="I666" t="s">
        <v>8221</v>
      </c>
      <c r="J666">
        <v>3</v>
      </c>
    </row>
    <row r="667" spans="1:10">
      <c r="A667" t="s">
        <v>8219</v>
      </c>
      <c r="B667">
        <v>43</v>
      </c>
      <c r="I667" t="s">
        <v>8221</v>
      </c>
      <c r="J667">
        <v>1</v>
      </c>
    </row>
    <row r="668" spans="1:10">
      <c r="A668" t="s">
        <v>8219</v>
      </c>
      <c r="B668">
        <v>33</v>
      </c>
      <c r="I668" t="s">
        <v>8221</v>
      </c>
      <c r="J668">
        <v>4</v>
      </c>
    </row>
    <row r="669" spans="1:10">
      <c r="A669" t="s">
        <v>8219</v>
      </c>
      <c r="B669">
        <v>211</v>
      </c>
      <c r="I669" t="s">
        <v>8221</v>
      </c>
      <c r="J669">
        <v>1</v>
      </c>
    </row>
    <row r="670" spans="1:10">
      <c r="A670" t="s">
        <v>8219</v>
      </c>
      <c r="B670">
        <v>196</v>
      </c>
      <c r="I670" t="s">
        <v>8221</v>
      </c>
      <c r="J670">
        <v>3</v>
      </c>
    </row>
    <row r="671" spans="1:10">
      <c r="A671" t="s">
        <v>8219</v>
      </c>
      <c r="B671">
        <v>405</v>
      </c>
      <c r="I671" t="s">
        <v>8221</v>
      </c>
      <c r="J671">
        <v>1</v>
      </c>
    </row>
    <row r="672" spans="1:10">
      <c r="A672" t="s">
        <v>8219</v>
      </c>
      <c r="B672">
        <v>206</v>
      </c>
      <c r="I672" t="s">
        <v>8221</v>
      </c>
      <c r="J672">
        <v>0</v>
      </c>
    </row>
    <row r="673" spans="1:10">
      <c r="A673" t="s">
        <v>8219</v>
      </c>
      <c r="B673">
        <v>335</v>
      </c>
      <c r="I673" t="s">
        <v>8221</v>
      </c>
      <c r="J673">
        <v>12</v>
      </c>
    </row>
    <row r="674" spans="1:10">
      <c r="A674" t="s">
        <v>8219</v>
      </c>
      <c r="B674">
        <v>215</v>
      </c>
      <c r="I674" t="s">
        <v>8221</v>
      </c>
      <c r="J674">
        <v>0</v>
      </c>
    </row>
    <row r="675" spans="1:10">
      <c r="A675" t="s">
        <v>8219</v>
      </c>
      <c r="B675">
        <v>176</v>
      </c>
      <c r="I675" t="s">
        <v>8221</v>
      </c>
      <c r="J675">
        <v>1</v>
      </c>
    </row>
    <row r="676" spans="1:10">
      <c r="A676" t="s">
        <v>8219</v>
      </c>
      <c r="B676">
        <v>555</v>
      </c>
      <c r="I676" t="s">
        <v>8221</v>
      </c>
      <c r="J676">
        <v>0</v>
      </c>
    </row>
    <row r="677" spans="1:10">
      <c r="A677" t="s">
        <v>8219</v>
      </c>
      <c r="B677">
        <v>116</v>
      </c>
      <c r="I677" t="s">
        <v>8221</v>
      </c>
      <c r="J677">
        <v>0</v>
      </c>
    </row>
    <row r="678" spans="1:10">
      <c r="A678" t="s">
        <v>8219</v>
      </c>
      <c r="B678">
        <v>615</v>
      </c>
      <c r="I678" t="s">
        <v>8221</v>
      </c>
      <c r="J678">
        <v>2</v>
      </c>
    </row>
    <row r="679" spans="1:10">
      <c r="A679" t="s">
        <v>8219</v>
      </c>
      <c r="B679">
        <v>236</v>
      </c>
      <c r="I679" t="s">
        <v>8221</v>
      </c>
      <c r="J679">
        <v>92</v>
      </c>
    </row>
    <row r="680" spans="1:10">
      <c r="A680" t="s">
        <v>8219</v>
      </c>
      <c r="B680">
        <v>145</v>
      </c>
      <c r="I680" t="s">
        <v>8221</v>
      </c>
      <c r="J680">
        <v>0</v>
      </c>
    </row>
    <row r="681" spans="1:10">
      <c r="A681" t="s">
        <v>8219</v>
      </c>
      <c r="B681">
        <v>167</v>
      </c>
      <c r="I681" t="s">
        <v>8221</v>
      </c>
      <c r="J681">
        <v>3</v>
      </c>
    </row>
    <row r="682" spans="1:10">
      <c r="A682" t="s">
        <v>8219</v>
      </c>
      <c r="B682">
        <v>235</v>
      </c>
      <c r="I682" t="s">
        <v>8221</v>
      </c>
      <c r="J682">
        <v>10</v>
      </c>
    </row>
    <row r="683" spans="1:10">
      <c r="A683" t="s">
        <v>8219</v>
      </c>
      <c r="B683">
        <v>452</v>
      </c>
      <c r="I683" t="s">
        <v>8221</v>
      </c>
      <c r="J683">
        <v>7</v>
      </c>
    </row>
    <row r="684" spans="1:10">
      <c r="A684" t="s">
        <v>8219</v>
      </c>
      <c r="B684">
        <v>241</v>
      </c>
      <c r="I684" t="s">
        <v>8221</v>
      </c>
      <c r="J684">
        <v>3</v>
      </c>
    </row>
    <row r="685" spans="1:10">
      <c r="A685" t="s">
        <v>8219</v>
      </c>
      <c r="B685">
        <v>28</v>
      </c>
      <c r="I685" t="s">
        <v>8221</v>
      </c>
      <c r="J685">
        <v>0</v>
      </c>
    </row>
    <row r="686" spans="1:10">
      <c r="A686" t="s">
        <v>8219</v>
      </c>
      <c r="B686">
        <v>140</v>
      </c>
      <c r="I686" t="s">
        <v>8221</v>
      </c>
      <c r="J686">
        <v>1</v>
      </c>
    </row>
    <row r="687" spans="1:10">
      <c r="A687" t="s">
        <v>8219</v>
      </c>
      <c r="B687">
        <v>280</v>
      </c>
      <c r="I687" t="s">
        <v>8221</v>
      </c>
      <c r="J687">
        <v>0</v>
      </c>
    </row>
    <row r="688" spans="1:10">
      <c r="A688" t="s">
        <v>8219</v>
      </c>
      <c r="B688">
        <v>70</v>
      </c>
      <c r="I688" t="s">
        <v>8221</v>
      </c>
      <c r="J688">
        <v>9</v>
      </c>
    </row>
    <row r="689" spans="1:10">
      <c r="A689" t="s">
        <v>8219</v>
      </c>
      <c r="B689">
        <v>160</v>
      </c>
      <c r="I689" t="s">
        <v>8221</v>
      </c>
      <c r="J689">
        <v>2</v>
      </c>
    </row>
    <row r="690" spans="1:10">
      <c r="A690" t="s">
        <v>8219</v>
      </c>
      <c r="B690">
        <v>141</v>
      </c>
      <c r="I690" t="s">
        <v>8221</v>
      </c>
      <c r="J690">
        <v>1</v>
      </c>
    </row>
    <row r="691" spans="1:10">
      <c r="A691" t="s">
        <v>8219</v>
      </c>
      <c r="B691">
        <v>874</v>
      </c>
      <c r="I691" t="s">
        <v>8221</v>
      </c>
      <c r="J691">
        <v>2</v>
      </c>
    </row>
    <row r="692" spans="1:10">
      <c r="A692" t="s">
        <v>8219</v>
      </c>
      <c r="B692">
        <v>73</v>
      </c>
      <c r="I692" t="s">
        <v>8221</v>
      </c>
      <c r="J692">
        <v>11</v>
      </c>
    </row>
    <row r="693" spans="1:10">
      <c r="A693" t="s">
        <v>8219</v>
      </c>
      <c r="B693">
        <v>294</v>
      </c>
      <c r="I693" t="s">
        <v>8221</v>
      </c>
      <c r="J693">
        <v>0</v>
      </c>
    </row>
    <row r="694" spans="1:10">
      <c r="A694" t="s">
        <v>8219</v>
      </c>
      <c r="B694">
        <v>740</v>
      </c>
      <c r="I694" t="s">
        <v>8221</v>
      </c>
      <c r="J694">
        <v>0</v>
      </c>
    </row>
    <row r="695" spans="1:10">
      <c r="A695" t="s">
        <v>8219</v>
      </c>
      <c r="B695">
        <v>369</v>
      </c>
      <c r="I695" t="s">
        <v>8221</v>
      </c>
      <c r="J695">
        <v>9</v>
      </c>
    </row>
    <row r="696" spans="1:10">
      <c r="A696" t="s">
        <v>8219</v>
      </c>
      <c r="B696">
        <v>110</v>
      </c>
      <c r="I696" t="s">
        <v>8221</v>
      </c>
      <c r="J696">
        <v>0</v>
      </c>
    </row>
    <row r="697" spans="1:10">
      <c r="A697" t="s">
        <v>8219</v>
      </c>
      <c r="B697">
        <v>455</v>
      </c>
      <c r="I697" t="s">
        <v>8221</v>
      </c>
      <c r="J697">
        <v>4</v>
      </c>
    </row>
    <row r="698" spans="1:10">
      <c r="A698" t="s">
        <v>8219</v>
      </c>
      <c r="B698">
        <v>224</v>
      </c>
      <c r="I698" t="s">
        <v>8221</v>
      </c>
      <c r="J698">
        <v>1</v>
      </c>
    </row>
    <row r="699" spans="1:10">
      <c r="A699" t="s">
        <v>8219</v>
      </c>
      <c r="B699">
        <v>46</v>
      </c>
      <c r="I699" t="s">
        <v>8221</v>
      </c>
      <c r="J699">
        <v>2</v>
      </c>
    </row>
    <row r="700" spans="1:10">
      <c r="A700" t="s">
        <v>8219</v>
      </c>
      <c r="B700">
        <v>284</v>
      </c>
      <c r="I700" t="s">
        <v>8221</v>
      </c>
      <c r="J700">
        <v>0</v>
      </c>
    </row>
    <row r="701" spans="1:10">
      <c r="A701" t="s">
        <v>8219</v>
      </c>
      <c r="B701">
        <v>98</v>
      </c>
      <c r="I701" t="s">
        <v>8221</v>
      </c>
      <c r="J701">
        <v>1</v>
      </c>
    </row>
    <row r="702" spans="1:10">
      <c r="A702" t="s">
        <v>8219</v>
      </c>
      <c r="B702">
        <v>56</v>
      </c>
      <c r="I702" t="s">
        <v>8221</v>
      </c>
      <c r="J702">
        <v>17</v>
      </c>
    </row>
    <row r="703" spans="1:10">
      <c r="A703" t="s">
        <v>8219</v>
      </c>
      <c r="B703">
        <v>32</v>
      </c>
      <c r="I703" t="s">
        <v>8221</v>
      </c>
      <c r="J703">
        <v>2</v>
      </c>
    </row>
    <row r="704" spans="1:10">
      <c r="A704" t="s">
        <v>8219</v>
      </c>
      <c r="B704">
        <v>30</v>
      </c>
      <c r="I704" t="s">
        <v>8221</v>
      </c>
      <c r="J704">
        <v>3</v>
      </c>
    </row>
    <row r="705" spans="1:10">
      <c r="A705" t="s">
        <v>8219</v>
      </c>
      <c r="B705">
        <v>70</v>
      </c>
      <c r="I705" t="s">
        <v>8221</v>
      </c>
      <c r="J705">
        <v>41</v>
      </c>
    </row>
    <row r="706" spans="1:10">
      <c r="A706" t="s">
        <v>8219</v>
      </c>
      <c r="B706">
        <v>44</v>
      </c>
      <c r="I706" t="s">
        <v>8221</v>
      </c>
      <c r="J706">
        <v>2</v>
      </c>
    </row>
    <row r="707" spans="1:10">
      <c r="A707" t="s">
        <v>8219</v>
      </c>
      <c r="B707">
        <v>92</v>
      </c>
      <c r="I707" t="s">
        <v>8221</v>
      </c>
      <c r="J707">
        <v>3</v>
      </c>
    </row>
    <row r="708" spans="1:10">
      <c r="A708" t="s">
        <v>8219</v>
      </c>
      <c r="B708">
        <v>205</v>
      </c>
      <c r="I708" t="s">
        <v>8221</v>
      </c>
      <c r="J708">
        <v>8</v>
      </c>
    </row>
    <row r="709" spans="1:10">
      <c r="A709" t="s">
        <v>8219</v>
      </c>
      <c r="B709">
        <v>23</v>
      </c>
      <c r="I709" t="s">
        <v>8221</v>
      </c>
      <c r="J709">
        <v>0</v>
      </c>
    </row>
    <row r="710" spans="1:10">
      <c r="A710" t="s">
        <v>8219</v>
      </c>
      <c r="B710">
        <v>4</v>
      </c>
      <c r="I710" t="s">
        <v>8221</v>
      </c>
      <c r="J710">
        <v>1</v>
      </c>
    </row>
    <row r="711" spans="1:10">
      <c r="A711" t="s">
        <v>8219</v>
      </c>
      <c r="B711">
        <v>112</v>
      </c>
      <c r="I711" t="s">
        <v>8221</v>
      </c>
      <c r="J711">
        <v>3</v>
      </c>
    </row>
    <row r="712" spans="1:10">
      <c r="A712" t="s">
        <v>8219</v>
      </c>
      <c r="B712">
        <v>27</v>
      </c>
      <c r="I712" t="s">
        <v>8221</v>
      </c>
      <c r="J712">
        <v>4</v>
      </c>
    </row>
    <row r="713" spans="1:10">
      <c r="A713" t="s">
        <v>8219</v>
      </c>
      <c r="B713">
        <v>11</v>
      </c>
      <c r="I713" t="s">
        <v>8221</v>
      </c>
      <c r="J713">
        <v>9</v>
      </c>
    </row>
    <row r="714" spans="1:10">
      <c r="A714" t="s">
        <v>8219</v>
      </c>
      <c r="B714">
        <v>26</v>
      </c>
      <c r="I714" t="s">
        <v>8221</v>
      </c>
      <c r="J714">
        <v>16</v>
      </c>
    </row>
    <row r="715" spans="1:10">
      <c r="A715" t="s">
        <v>8219</v>
      </c>
      <c r="B715">
        <v>77</v>
      </c>
      <c r="I715" t="s">
        <v>8221</v>
      </c>
      <c r="J715">
        <v>1</v>
      </c>
    </row>
    <row r="716" spans="1:10">
      <c r="A716" t="s">
        <v>8219</v>
      </c>
      <c r="B716">
        <v>136</v>
      </c>
      <c r="I716" t="s">
        <v>8221</v>
      </c>
      <c r="J716">
        <v>7</v>
      </c>
    </row>
    <row r="717" spans="1:10">
      <c r="A717" t="s">
        <v>8219</v>
      </c>
      <c r="B717">
        <v>157</v>
      </c>
      <c r="I717" t="s">
        <v>8221</v>
      </c>
      <c r="J717">
        <v>0</v>
      </c>
    </row>
    <row r="718" spans="1:10">
      <c r="A718" t="s">
        <v>8219</v>
      </c>
      <c r="B718">
        <v>158</v>
      </c>
      <c r="I718" t="s">
        <v>8221</v>
      </c>
      <c r="J718">
        <v>0</v>
      </c>
    </row>
    <row r="719" spans="1:10">
      <c r="A719" t="s">
        <v>8219</v>
      </c>
      <c r="B719">
        <v>27</v>
      </c>
      <c r="I719" t="s">
        <v>8221</v>
      </c>
      <c r="J719">
        <v>0</v>
      </c>
    </row>
    <row r="720" spans="1:10">
      <c r="A720" t="s">
        <v>8219</v>
      </c>
      <c r="B720">
        <v>23</v>
      </c>
      <c r="I720" t="s">
        <v>8221</v>
      </c>
      <c r="J720">
        <v>0</v>
      </c>
    </row>
    <row r="721" spans="1:10">
      <c r="A721" t="s">
        <v>8219</v>
      </c>
      <c r="B721">
        <v>17</v>
      </c>
      <c r="I721" t="s">
        <v>8221</v>
      </c>
      <c r="J721">
        <v>0</v>
      </c>
    </row>
    <row r="722" spans="1:10">
      <c r="A722" t="s">
        <v>8219</v>
      </c>
      <c r="B722">
        <v>37</v>
      </c>
      <c r="I722" t="s">
        <v>8221</v>
      </c>
      <c r="J722">
        <v>1</v>
      </c>
    </row>
    <row r="723" spans="1:10">
      <c r="A723" t="s">
        <v>8219</v>
      </c>
      <c r="B723">
        <v>65</v>
      </c>
      <c r="I723" t="s">
        <v>8221</v>
      </c>
      <c r="J723">
        <v>2</v>
      </c>
    </row>
    <row r="724" spans="1:10">
      <c r="A724" t="s">
        <v>8219</v>
      </c>
      <c r="B724">
        <v>18</v>
      </c>
      <c r="I724" t="s">
        <v>8221</v>
      </c>
      <c r="J724">
        <v>1</v>
      </c>
    </row>
    <row r="725" spans="1:10">
      <c r="A725" t="s">
        <v>8219</v>
      </c>
      <c r="B725">
        <v>25</v>
      </c>
      <c r="I725" t="s">
        <v>8221</v>
      </c>
      <c r="J725">
        <v>15</v>
      </c>
    </row>
    <row r="726" spans="1:10">
      <c r="A726" t="s">
        <v>8219</v>
      </c>
      <c r="B726">
        <v>104</v>
      </c>
      <c r="I726" t="s">
        <v>8221</v>
      </c>
      <c r="J726">
        <v>1</v>
      </c>
    </row>
    <row r="727" spans="1:10">
      <c r="A727" t="s">
        <v>8219</v>
      </c>
      <c r="B727">
        <v>108</v>
      </c>
      <c r="I727" t="s">
        <v>8221</v>
      </c>
      <c r="J727">
        <v>1</v>
      </c>
    </row>
    <row r="728" spans="1:10">
      <c r="A728" t="s">
        <v>8219</v>
      </c>
      <c r="B728">
        <v>38</v>
      </c>
      <c r="I728" t="s">
        <v>8221</v>
      </c>
      <c r="J728">
        <v>0</v>
      </c>
    </row>
    <row r="729" spans="1:10">
      <c r="A729" t="s">
        <v>8219</v>
      </c>
      <c r="B729">
        <v>88</v>
      </c>
      <c r="I729" t="s">
        <v>8221</v>
      </c>
      <c r="J729">
        <v>39</v>
      </c>
    </row>
    <row r="730" spans="1:10">
      <c r="A730" t="s">
        <v>8219</v>
      </c>
      <c r="B730">
        <v>82</v>
      </c>
      <c r="I730" t="s">
        <v>8221</v>
      </c>
      <c r="J730">
        <v>103</v>
      </c>
    </row>
    <row r="731" spans="1:10">
      <c r="A731" t="s">
        <v>8219</v>
      </c>
      <c r="B731">
        <v>126</v>
      </c>
      <c r="I731" t="s">
        <v>8221</v>
      </c>
      <c r="J731">
        <v>0</v>
      </c>
    </row>
    <row r="732" spans="1:10">
      <c r="A732" t="s">
        <v>8219</v>
      </c>
      <c r="B732">
        <v>133</v>
      </c>
      <c r="I732" t="s">
        <v>8221</v>
      </c>
      <c r="J732">
        <v>39</v>
      </c>
    </row>
    <row r="733" spans="1:10">
      <c r="A733" t="s">
        <v>8219</v>
      </c>
      <c r="B733">
        <v>47</v>
      </c>
      <c r="I733" t="s">
        <v>8221</v>
      </c>
      <c r="J733">
        <v>15</v>
      </c>
    </row>
    <row r="734" spans="1:10">
      <c r="A734" t="s">
        <v>8219</v>
      </c>
      <c r="B734">
        <v>58</v>
      </c>
      <c r="I734" t="s">
        <v>8221</v>
      </c>
      <c r="J734">
        <v>22</v>
      </c>
    </row>
    <row r="735" spans="1:10">
      <c r="A735" t="s">
        <v>8219</v>
      </c>
      <c r="B735">
        <v>32</v>
      </c>
      <c r="I735" t="s">
        <v>8221</v>
      </c>
      <c r="J735">
        <v>92</v>
      </c>
    </row>
    <row r="736" spans="1:10">
      <c r="A736" t="s">
        <v>8219</v>
      </c>
      <c r="B736">
        <v>37</v>
      </c>
      <c r="I736" t="s">
        <v>8221</v>
      </c>
      <c r="J736">
        <v>25</v>
      </c>
    </row>
    <row r="737" spans="1:10">
      <c r="A737" t="s">
        <v>8219</v>
      </c>
      <c r="B737">
        <v>87</v>
      </c>
      <c r="I737" t="s">
        <v>8221</v>
      </c>
      <c r="J737">
        <v>19</v>
      </c>
    </row>
    <row r="738" spans="1:10">
      <c r="A738" t="s">
        <v>8219</v>
      </c>
      <c r="B738">
        <v>15</v>
      </c>
      <c r="I738" t="s">
        <v>8221</v>
      </c>
      <c r="J738">
        <v>19</v>
      </c>
    </row>
    <row r="739" spans="1:10">
      <c r="A739" t="s">
        <v>8219</v>
      </c>
      <c r="B739">
        <v>27</v>
      </c>
      <c r="I739" t="s">
        <v>8221</v>
      </c>
      <c r="J739">
        <v>13</v>
      </c>
    </row>
    <row r="740" spans="1:10">
      <c r="A740" t="s">
        <v>8219</v>
      </c>
      <c r="B740">
        <v>19</v>
      </c>
      <c r="I740" t="s">
        <v>8221</v>
      </c>
      <c r="J740">
        <v>124</v>
      </c>
    </row>
    <row r="741" spans="1:10">
      <c r="A741" t="s">
        <v>8219</v>
      </c>
      <c r="B741">
        <v>17</v>
      </c>
      <c r="I741" t="s">
        <v>8221</v>
      </c>
      <c r="J741">
        <v>4</v>
      </c>
    </row>
    <row r="742" spans="1:10">
      <c r="A742" t="s">
        <v>8219</v>
      </c>
      <c r="B742">
        <v>26</v>
      </c>
      <c r="I742" t="s">
        <v>8221</v>
      </c>
      <c r="J742">
        <v>10</v>
      </c>
    </row>
    <row r="743" spans="1:10">
      <c r="A743" t="s">
        <v>8219</v>
      </c>
      <c r="B743">
        <v>28</v>
      </c>
      <c r="I743" t="s">
        <v>8221</v>
      </c>
      <c r="J743">
        <v>15</v>
      </c>
    </row>
    <row r="744" spans="1:10">
      <c r="A744" t="s">
        <v>8219</v>
      </c>
      <c r="B744">
        <v>37</v>
      </c>
      <c r="I744" t="s">
        <v>8221</v>
      </c>
      <c r="J744">
        <v>38</v>
      </c>
    </row>
    <row r="745" spans="1:10">
      <c r="A745" t="s">
        <v>8219</v>
      </c>
      <c r="B745">
        <v>128</v>
      </c>
      <c r="I745" t="s">
        <v>8221</v>
      </c>
      <c r="J745">
        <v>152</v>
      </c>
    </row>
    <row r="746" spans="1:10">
      <c r="A746" t="s">
        <v>8219</v>
      </c>
      <c r="B746">
        <v>10</v>
      </c>
      <c r="I746" t="s">
        <v>8221</v>
      </c>
      <c r="J746">
        <v>24</v>
      </c>
    </row>
    <row r="747" spans="1:10">
      <c r="A747" t="s">
        <v>8219</v>
      </c>
      <c r="B747">
        <v>83</v>
      </c>
      <c r="I747" t="s">
        <v>8221</v>
      </c>
      <c r="J747">
        <v>76</v>
      </c>
    </row>
    <row r="748" spans="1:10">
      <c r="A748" t="s">
        <v>8219</v>
      </c>
      <c r="B748">
        <v>46</v>
      </c>
      <c r="I748" t="s">
        <v>8221</v>
      </c>
      <c r="J748">
        <v>185</v>
      </c>
    </row>
    <row r="749" spans="1:10">
      <c r="A749" t="s">
        <v>8219</v>
      </c>
      <c r="B749">
        <v>90</v>
      </c>
      <c r="I749" t="s">
        <v>8221</v>
      </c>
      <c r="J749">
        <v>33</v>
      </c>
    </row>
    <row r="750" spans="1:10">
      <c r="A750" t="s">
        <v>8219</v>
      </c>
      <c r="B750">
        <v>81</v>
      </c>
      <c r="I750" t="s">
        <v>8221</v>
      </c>
      <c r="J750">
        <v>108</v>
      </c>
    </row>
    <row r="751" spans="1:10">
      <c r="A751" t="s">
        <v>8219</v>
      </c>
      <c r="B751">
        <v>32</v>
      </c>
      <c r="I751" t="s">
        <v>8221</v>
      </c>
      <c r="J751">
        <v>29</v>
      </c>
    </row>
    <row r="752" spans="1:10">
      <c r="A752" t="s">
        <v>8219</v>
      </c>
      <c r="B752">
        <v>20</v>
      </c>
      <c r="I752" t="s">
        <v>8221</v>
      </c>
      <c r="J752">
        <v>24</v>
      </c>
    </row>
    <row r="753" spans="1:10">
      <c r="A753" t="s">
        <v>8219</v>
      </c>
      <c r="B753">
        <v>70</v>
      </c>
      <c r="I753" t="s">
        <v>8221</v>
      </c>
      <c r="J753">
        <v>4</v>
      </c>
    </row>
    <row r="754" spans="1:10">
      <c r="A754" t="s">
        <v>8219</v>
      </c>
      <c r="B754">
        <v>168</v>
      </c>
      <c r="I754" t="s">
        <v>8221</v>
      </c>
      <c r="J754">
        <v>4</v>
      </c>
    </row>
    <row r="755" spans="1:10">
      <c r="A755" t="s">
        <v>8219</v>
      </c>
      <c r="B755">
        <v>34</v>
      </c>
      <c r="I755" t="s">
        <v>8221</v>
      </c>
      <c r="J755">
        <v>15</v>
      </c>
    </row>
    <row r="756" spans="1:10">
      <c r="A756" t="s">
        <v>8219</v>
      </c>
      <c r="B756">
        <v>48</v>
      </c>
      <c r="I756" t="s">
        <v>8221</v>
      </c>
      <c r="J756">
        <v>4</v>
      </c>
    </row>
    <row r="757" spans="1:10">
      <c r="A757" t="s">
        <v>8219</v>
      </c>
      <c r="B757">
        <v>48</v>
      </c>
      <c r="I757" t="s">
        <v>8221</v>
      </c>
      <c r="J757">
        <v>139</v>
      </c>
    </row>
    <row r="758" spans="1:10">
      <c r="A758" t="s">
        <v>8219</v>
      </c>
      <c r="B758">
        <v>221</v>
      </c>
      <c r="I758" t="s">
        <v>8221</v>
      </c>
      <c r="J758">
        <v>2</v>
      </c>
    </row>
    <row r="759" spans="1:10">
      <c r="A759" t="s">
        <v>8219</v>
      </c>
      <c r="B759">
        <v>107</v>
      </c>
      <c r="I759" t="s">
        <v>8221</v>
      </c>
      <c r="J759">
        <v>18</v>
      </c>
    </row>
    <row r="760" spans="1:10">
      <c r="A760" t="s">
        <v>8219</v>
      </c>
      <c r="B760">
        <v>45</v>
      </c>
      <c r="I760" t="s">
        <v>8221</v>
      </c>
      <c r="J760">
        <v>81</v>
      </c>
    </row>
    <row r="761" spans="1:10">
      <c r="A761" t="s">
        <v>8219</v>
      </c>
      <c r="B761">
        <v>36</v>
      </c>
      <c r="I761" t="s">
        <v>8221</v>
      </c>
      <c r="J761">
        <v>86</v>
      </c>
    </row>
    <row r="762" spans="1:10">
      <c r="A762" t="s">
        <v>8219</v>
      </c>
      <c r="B762">
        <v>101</v>
      </c>
      <c r="I762" t="s">
        <v>8221</v>
      </c>
      <c r="J762">
        <v>140</v>
      </c>
    </row>
    <row r="763" spans="1:10">
      <c r="A763" t="s">
        <v>8219</v>
      </c>
      <c r="B763">
        <v>62</v>
      </c>
      <c r="I763" t="s">
        <v>8221</v>
      </c>
      <c r="J763">
        <v>37</v>
      </c>
    </row>
    <row r="764" spans="1:10">
      <c r="A764" t="s">
        <v>8219</v>
      </c>
      <c r="B764">
        <v>32</v>
      </c>
      <c r="I764" t="s">
        <v>8221</v>
      </c>
      <c r="J764">
        <v>6</v>
      </c>
    </row>
    <row r="765" spans="1:10">
      <c r="A765" t="s">
        <v>8219</v>
      </c>
      <c r="B765">
        <v>89</v>
      </c>
      <c r="I765" t="s">
        <v>8221</v>
      </c>
      <c r="J765">
        <v>113</v>
      </c>
    </row>
    <row r="766" spans="1:10">
      <c r="A766" t="s">
        <v>8219</v>
      </c>
      <c r="B766">
        <v>93</v>
      </c>
      <c r="I766" t="s">
        <v>8221</v>
      </c>
      <c r="J766">
        <v>37</v>
      </c>
    </row>
    <row r="767" spans="1:10">
      <c r="A767" t="s">
        <v>8219</v>
      </c>
      <c r="B767">
        <v>98</v>
      </c>
      <c r="I767" t="s">
        <v>8221</v>
      </c>
      <c r="J767">
        <v>18</v>
      </c>
    </row>
    <row r="768" spans="1:10">
      <c r="A768" t="s">
        <v>8219</v>
      </c>
      <c r="B768">
        <v>82</v>
      </c>
      <c r="I768" t="s">
        <v>8221</v>
      </c>
      <c r="J768">
        <v>75</v>
      </c>
    </row>
    <row r="769" spans="1:10">
      <c r="A769" t="s">
        <v>8219</v>
      </c>
      <c r="B769">
        <v>116</v>
      </c>
      <c r="I769" t="s">
        <v>8221</v>
      </c>
      <c r="J769">
        <v>52</v>
      </c>
    </row>
    <row r="770" spans="1:10">
      <c r="A770" t="s">
        <v>8219</v>
      </c>
      <c r="B770">
        <v>52</v>
      </c>
      <c r="I770" t="s">
        <v>8221</v>
      </c>
      <c r="J770">
        <v>122</v>
      </c>
    </row>
    <row r="771" spans="1:10">
      <c r="A771" t="s">
        <v>8219</v>
      </c>
      <c r="B771">
        <v>23</v>
      </c>
      <c r="I771" t="s">
        <v>8221</v>
      </c>
      <c r="J771">
        <v>8</v>
      </c>
    </row>
    <row r="772" spans="1:10">
      <c r="A772" t="s">
        <v>8219</v>
      </c>
      <c r="B772">
        <v>77</v>
      </c>
      <c r="I772" t="s">
        <v>8221</v>
      </c>
      <c r="J772">
        <v>8</v>
      </c>
    </row>
    <row r="773" spans="1:10">
      <c r="A773" t="s">
        <v>8219</v>
      </c>
      <c r="B773">
        <v>49</v>
      </c>
      <c r="I773" t="s">
        <v>8221</v>
      </c>
      <c r="J773">
        <v>96</v>
      </c>
    </row>
    <row r="774" spans="1:10">
      <c r="A774" t="s">
        <v>8219</v>
      </c>
      <c r="B774">
        <v>59</v>
      </c>
      <c r="I774" t="s">
        <v>8221</v>
      </c>
      <c r="J774">
        <v>9</v>
      </c>
    </row>
    <row r="775" spans="1:10">
      <c r="A775" t="s">
        <v>8219</v>
      </c>
      <c r="B775">
        <v>113</v>
      </c>
      <c r="I775" t="s">
        <v>8221</v>
      </c>
      <c r="J775">
        <v>2</v>
      </c>
    </row>
    <row r="776" spans="1:10">
      <c r="A776" t="s">
        <v>8219</v>
      </c>
      <c r="B776">
        <v>34</v>
      </c>
      <c r="I776" t="s">
        <v>8221</v>
      </c>
      <c r="J776">
        <v>26</v>
      </c>
    </row>
    <row r="777" spans="1:10">
      <c r="A777" t="s">
        <v>8219</v>
      </c>
      <c r="B777">
        <v>42</v>
      </c>
      <c r="I777" t="s">
        <v>8221</v>
      </c>
      <c r="J777">
        <v>23</v>
      </c>
    </row>
    <row r="778" spans="1:10">
      <c r="A778" t="s">
        <v>8219</v>
      </c>
      <c r="B778">
        <v>42</v>
      </c>
      <c r="I778" t="s">
        <v>8221</v>
      </c>
      <c r="J778">
        <v>0</v>
      </c>
    </row>
    <row r="779" spans="1:10">
      <c r="A779" t="s">
        <v>8219</v>
      </c>
      <c r="B779">
        <v>49</v>
      </c>
      <c r="I779" t="s">
        <v>8221</v>
      </c>
      <c r="J779">
        <v>140</v>
      </c>
    </row>
    <row r="780" spans="1:10">
      <c r="A780" t="s">
        <v>8219</v>
      </c>
      <c r="B780">
        <v>56</v>
      </c>
      <c r="I780" t="s">
        <v>8221</v>
      </c>
      <c r="J780">
        <v>0</v>
      </c>
    </row>
    <row r="781" spans="1:10">
      <c r="A781" t="s">
        <v>8219</v>
      </c>
      <c r="B781">
        <v>25</v>
      </c>
      <c r="I781" t="s">
        <v>8221</v>
      </c>
      <c r="J781">
        <v>6</v>
      </c>
    </row>
    <row r="782" spans="1:10">
      <c r="A782" t="s">
        <v>8219</v>
      </c>
      <c r="B782">
        <v>52</v>
      </c>
      <c r="I782" t="s">
        <v>8221</v>
      </c>
      <c r="J782">
        <v>100</v>
      </c>
    </row>
    <row r="783" spans="1:10">
      <c r="A783" t="s">
        <v>8219</v>
      </c>
      <c r="B783">
        <v>34</v>
      </c>
      <c r="I783" t="s">
        <v>8221</v>
      </c>
      <c r="J783">
        <v>0</v>
      </c>
    </row>
    <row r="784" spans="1:10">
      <c r="A784" t="s">
        <v>8219</v>
      </c>
      <c r="B784">
        <v>67</v>
      </c>
      <c r="I784" t="s">
        <v>8221</v>
      </c>
      <c r="J784">
        <v>4</v>
      </c>
    </row>
    <row r="785" spans="1:10">
      <c r="A785" t="s">
        <v>8219</v>
      </c>
      <c r="B785">
        <v>70</v>
      </c>
      <c r="I785" t="s">
        <v>8221</v>
      </c>
      <c r="J785">
        <v>8</v>
      </c>
    </row>
    <row r="786" spans="1:10">
      <c r="A786" t="s">
        <v>8219</v>
      </c>
      <c r="B786">
        <v>89</v>
      </c>
      <c r="I786" t="s">
        <v>8221</v>
      </c>
      <c r="J786">
        <v>0</v>
      </c>
    </row>
    <row r="787" spans="1:10">
      <c r="A787" t="s">
        <v>8219</v>
      </c>
      <c r="B787">
        <v>107</v>
      </c>
      <c r="I787" t="s">
        <v>8221</v>
      </c>
      <c r="J787">
        <v>16</v>
      </c>
    </row>
    <row r="788" spans="1:10">
      <c r="A788" t="s">
        <v>8219</v>
      </c>
      <c r="B788">
        <v>159</v>
      </c>
      <c r="I788" t="s">
        <v>8221</v>
      </c>
      <c r="J788">
        <v>2</v>
      </c>
    </row>
    <row r="789" spans="1:10">
      <c r="A789" t="s">
        <v>8219</v>
      </c>
      <c r="B789">
        <v>181</v>
      </c>
      <c r="I789" t="s">
        <v>8221</v>
      </c>
      <c r="J789">
        <v>48</v>
      </c>
    </row>
    <row r="790" spans="1:10">
      <c r="A790" t="s">
        <v>8219</v>
      </c>
      <c r="B790">
        <v>131</v>
      </c>
      <c r="I790" t="s">
        <v>8221</v>
      </c>
      <c r="J790">
        <v>2</v>
      </c>
    </row>
    <row r="791" spans="1:10">
      <c r="A791" t="s">
        <v>8219</v>
      </c>
      <c r="B791">
        <v>125</v>
      </c>
      <c r="I791" t="s">
        <v>8221</v>
      </c>
      <c r="J791">
        <v>2</v>
      </c>
    </row>
    <row r="792" spans="1:10">
      <c r="A792" t="s">
        <v>8219</v>
      </c>
      <c r="B792">
        <v>61</v>
      </c>
      <c r="I792" t="s">
        <v>8221</v>
      </c>
      <c r="J792">
        <v>1</v>
      </c>
    </row>
    <row r="793" spans="1:10">
      <c r="A793" t="s">
        <v>8219</v>
      </c>
      <c r="B793">
        <v>90</v>
      </c>
      <c r="I793" t="s">
        <v>8221</v>
      </c>
      <c r="J793">
        <v>17</v>
      </c>
    </row>
    <row r="794" spans="1:10">
      <c r="A794" t="s">
        <v>8219</v>
      </c>
      <c r="B794">
        <v>35</v>
      </c>
      <c r="I794" t="s">
        <v>8221</v>
      </c>
      <c r="J794">
        <v>0</v>
      </c>
    </row>
    <row r="795" spans="1:10">
      <c r="A795" t="s">
        <v>8219</v>
      </c>
      <c r="B795">
        <v>90</v>
      </c>
      <c r="I795" t="s">
        <v>8221</v>
      </c>
      <c r="J795">
        <v>11</v>
      </c>
    </row>
    <row r="796" spans="1:10">
      <c r="A796" t="s">
        <v>8219</v>
      </c>
      <c r="B796">
        <v>4</v>
      </c>
      <c r="I796" t="s">
        <v>8221</v>
      </c>
      <c r="J796">
        <v>95</v>
      </c>
    </row>
    <row r="797" spans="1:10">
      <c r="A797" t="s">
        <v>8219</v>
      </c>
      <c r="B797">
        <v>120</v>
      </c>
      <c r="I797" t="s">
        <v>8221</v>
      </c>
      <c r="J797">
        <v>13</v>
      </c>
    </row>
    <row r="798" spans="1:10">
      <c r="A798" t="s">
        <v>8219</v>
      </c>
      <c r="B798">
        <v>14</v>
      </c>
      <c r="I798" t="s">
        <v>8221</v>
      </c>
      <c r="J798">
        <v>2</v>
      </c>
    </row>
    <row r="799" spans="1:10">
      <c r="A799" t="s">
        <v>8219</v>
      </c>
      <c r="B799">
        <v>27</v>
      </c>
      <c r="I799" t="s">
        <v>8221</v>
      </c>
      <c r="J799">
        <v>2</v>
      </c>
    </row>
    <row r="800" spans="1:10">
      <c r="A800" t="s">
        <v>8219</v>
      </c>
      <c r="B800">
        <v>49</v>
      </c>
      <c r="I800" t="s">
        <v>8221</v>
      </c>
      <c r="J800">
        <v>3</v>
      </c>
    </row>
    <row r="801" spans="1:10">
      <c r="A801" t="s">
        <v>8219</v>
      </c>
      <c r="B801">
        <v>102</v>
      </c>
      <c r="I801" t="s">
        <v>8221</v>
      </c>
      <c r="J801">
        <v>0</v>
      </c>
    </row>
    <row r="802" spans="1:10">
      <c r="A802" t="s">
        <v>8219</v>
      </c>
      <c r="B802">
        <v>3</v>
      </c>
      <c r="I802" t="s">
        <v>8221</v>
      </c>
      <c r="J802">
        <v>0</v>
      </c>
    </row>
    <row r="803" spans="1:10">
      <c r="A803" t="s">
        <v>8219</v>
      </c>
      <c r="B803">
        <v>25</v>
      </c>
      <c r="I803" t="s">
        <v>8221</v>
      </c>
      <c r="J803">
        <v>0</v>
      </c>
    </row>
    <row r="804" spans="1:10">
      <c r="A804" t="s">
        <v>8219</v>
      </c>
      <c r="B804">
        <v>118</v>
      </c>
      <c r="I804" t="s">
        <v>8221</v>
      </c>
      <c r="J804">
        <v>2</v>
      </c>
    </row>
    <row r="805" spans="1:10">
      <c r="A805" t="s">
        <v>8219</v>
      </c>
      <c r="B805">
        <v>57</v>
      </c>
      <c r="I805" t="s">
        <v>8221</v>
      </c>
      <c r="J805">
        <v>24</v>
      </c>
    </row>
    <row r="806" spans="1:10">
      <c r="A806" t="s">
        <v>8219</v>
      </c>
      <c r="B806">
        <v>11</v>
      </c>
      <c r="I806" t="s">
        <v>8221</v>
      </c>
      <c r="J806">
        <v>25</v>
      </c>
    </row>
    <row r="807" spans="1:10">
      <c r="A807" t="s">
        <v>8219</v>
      </c>
      <c r="B807">
        <v>33</v>
      </c>
      <c r="I807" t="s">
        <v>8221</v>
      </c>
      <c r="J807">
        <v>3</v>
      </c>
    </row>
    <row r="808" spans="1:10">
      <c r="A808" t="s">
        <v>8219</v>
      </c>
      <c r="B808">
        <v>40</v>
      </c>
      <c r="I808" t="s">
        <v>8221</v>
      </c>
      <c r="J808">
        <v>41</v>
      </c>
    </row>
    <row r="809" spans="1:10">
      <c r="A809" t="s">
        <v>8219</v>
      </c>
      <c r="B809">
        <v>50</v>
      </c>
      <c r="I809" t="s">
        <v>8221</v>
      </c>
      <c r="J809">
        <v>2</v>
      </c>
    </row>
    <row r="810" spans="1:10">
      <c r="A810" t="s">
        <v>8219</v>
      </c>
      <c r="B810">
        <v>38</v>
      </c>
      <c r="I810" t="s">
        <v>8221</v>
      </c>
      <c r="J810">
        <v>4</v>
      </c>
    </row>
    <row r="811" spans="1:10">
      <c r="A811" t="s">
        <v>8219</v>
      </c>
      <c r="B811">
        <v>96</v>
      </c>
      <c r="I811" t="s">
        <v>8221</v>
      </c>
      <c r="J811">
        <v>99</v>
      </c>
    </row>
    <row r="812" spans="1:10">
      <c r="A812" t="s">
        <v>8219</v>
      </c>
      <c r="B812">
        <v>48</v>
      </c>
      <c r="I812" t="s">
        <v>8221</v>
      </c>
      <c r="J812">
        <v>4</v>
      </c>
    </row>
    <row r="813" spans="1:10">
      <c r="A813" t="s">
        <v>8219</v>
      </c>
      <c r="B813">
        <v>33</v>
      </c>
      <c r="I813" t="s">
        <v>8221</v>
      </c>
      <c r="J813">
        <v>4</v>
      </c>
    </row>
    <row r="814" spans="1:10">
      <c r="A814" t="s">
        <v>8219</v>
      </c>
      <c r="B814">
        <v>226</v>
      </c>
      <c r="I814" t="s">
        <v>8221</v>
      </c>
      <c r="J814">
        <v>38</v>
      </c>
    </row>
    <row r="815" spans="1:10">
      <c r="A815" t="s">
        <v>8219</v>
      </c>
      <c r="B815">
        <v>14</v>
      </c>
      <c r="I815" t="s">
        <v>8221</v>
      </c>
      <c r="J815">
        <v>285</v>
      </c>
    </row>
    <row r="816" spans="1:10">
      <c r="A816" t="s">
        <v>8219</v>
      </c>
      <c r="B816">
        <v>20</v>
      </c>
      <c r="I816" t="s">
        <v>8221</v>
      </c>
      <c r="J816">
        <v>1</v>
      </c>
    </row>
    <row r="817" spans="1:10">
      <c r="A817" t="s">
        <v>8219</v>
      </c>
      <c r="B817">
        <v>25</v>
      </c>
      <c r="I817" t="s">
        <v>8221</v>
      </c>
      <c r="J817">
        <v>42</v>
      </c>
    </row>
    <row r="818" spans="1:10">
      <c r="A818" t="s">
        <v>8219</v>
      </c>
      <c r="B818">
        <v>90</v>
      </c>
      <c r="I818" t="s">
        <v>8221</v>
      </c>
      <c r="J818">
        <v>26</v>
      </c>
    </row>
    <row r="819" spans="1:10">
      <c r="A819" t="s">
        <v>8219</v>
      </c>
      <c r="B819">
        <v>11</v>
      </c>
      <c r="I819" t="s">
        <v>8221</v>
      </c>
      <c r="J819">
        <v>2</v>
      </c>
    </row>
    <row r="820" spans="1:10">
      <c r="A820" t="s">
        <v>8219</v>
      </c>
      <c r="B820">
        <v>55</v>
      </c>
      <c r="I820" t="s">
        <v>8221</v>
      </c>
      <c r="J820">
        <v>4</v>
      </c>
    </row>
    <row r="821" spans="1:10">
      <c r="A821" t="s">
        <v>8219</v>
      </c>
      <c r="B821">
        <v>30</v>
      </c>
      <c r="I821" t="s">
        <v>8221</v>
      </c>
      <c r="J821">
        <v>6</v>
      </c>
    </row>
    <row r="822" spans="1:10">
      <c r="A822" t="s">
        <v>8219</v>
      </c>
      <c r="B822">
        <v>28</v>
      </c>
      <c r="I822" t="s">
        <v>8221</v>
      </c>
      <c r="J822">
        <v>70</v>
      </c>
    </row>
    <row r="823" spans="1:10">
      <c r="A823" t="s">
        <v>8219</v>
      </c>
      <c r="B823">
        <v>45</v>
      </c>
      <c r="I823" t="s">
        <v>8221</v>
      </c>
      <c r="J823">
        <v>9</v>
      </c>
    </row>
    <row r="824" spans="1:10">
      <c r="A824" t="s">
        <v>8219</v>
      </c>
      <c r="B824">
        <v>13</v>
      </c>
      <c r="I824" t="s">
        <v>8221</v>
      </c>
      <c r="J824">
        <v>8</v>
      </c>
    </row>
    <row r="825" spans="1:10">
      <c r="A825" t="s">
        <v>8219</v>
      </c>
      <c r="B825">
        <v>40</v>
      </c>
      <c r="I825" t="s">
        <v>8221</v>
      </c>
      <c r="J825">
        <v>105</v>
      </c>
    </row>
    <row r="826" spans="1:10">
      <c r="A826" t="s">
        <v>8219</v>
      </c>
      <c r="B826">
        <v>21</v>
      </c>
      <c r="I826" t="s">
        <v>8221</v>
      </c>
      <c r="J826">
        <v>12</v>
      </c>
    </row>
    <row r="827" spans="1:10">
      <c r="A827" t="s">
        <v>8219</v>
      </c>
      <c r="B827">
        <v>134</v>
      </c>
      <c r="I827" t="s">
        <v>8221</v>
      </c>
      <c r="J827">
        <v>0</v>
      </c>
    </row>
    <row r="828" spans="1:10">
      <c r="A828" t="s">
        <v>8219</v>
      </c>
      <c r="B828">
        <v>20</v>
      </c>
      <c r="I828" t="s">
        <v>8221</v>
      </c>
      <c r="J828">
        <v>16</v>
      </c>
    </row>
    <row r="829" spans="1:10">
      <c r="A829" t="s">
        <v>8219</v>
      </c>
      <c r="B829">
        <v>19</v>
      </c>
      <c r="I829" t="s">
        <v>8221</v>
      </c>
      <c r="J829">
        <v>7</v>
      </c>
    </row>
    <row r="830" spans="1:10">
      <c r="A830" t="s">
        <v>8219</v>
      </c>
      <c r="B830">
        <v>209</v>
      </c>
      <c r="I830" t="s">
        <v>8221</v>
      </c>
      <c r="J830">
        <v>4</v>
      </c>
    </row>
    <row r="831" spans="1:10">
      <c r="A831" t="s">
        <v>8219</v>
      </c>
      <c r="B831">
        <v>38</v>
      </c>
      <c r="I831" t="s">
        <v>8221</v>
      </c>
      <c r="J831">
        <v>1</v>
      </c>
    </row>
    <row r="832" spans="1:10">
      <c r="A832" t="s">
        <v>8219</v>
      </c>
      <c r="B832">
        <v>24</v>
      </c>
      <c r="I832" t="s">
        <v>8221</v>
      </c>
      <c r="J832">
        <v>28</v>
      </c>
    </row>
    <row r="833" spans="1:10">
      <c r="A833" t="s">
        <v>8219</v>
      </c>
      <c r="B833">
        <v>8</v>
      </c>
      <c r="I833" t="s">
        <v>8221</v>
      </c>
      <c r="J833">
        <v>1</v>
      </c>
    </row>
    <row r="834" spans="1:10">
      <c r="A834" t="s">
        <v>8219</v>
      </c>
      <c r="B834">
        <v>179</v>
      </c>
      <c r="I834" t="s">
        <v>8221</v>
      </c>
      <c r="J834">
        <v>1</v>
      </c>
    </row>
    <row r="835" spans="1:10">
      <c r="A835" t="s">
        <v>8219</v>
      </c>
      <c r="B835">
        <v>26</v>
      </c>
      <c r="I835" t="s">
        <v>8221</v>
      </c>
      <c r="J835">
        <v>5</v>
      </c>
    </row>
    <row r="836" spans="1:10">
      <c r="A836" t="s">
        <v>8219</v>
      </c>
      <c r="B836">
        <v>131</v>
      </c>
      <c r="I836" t="s">
        <v>8221</v>
      </c>
      <c r="J836">
        <v>3</v>
      </c>
    </row>
    <row r="837" spans="1:10">
      <c r="A837" t="s">
        <v>8219</v>
      </c>
      <c r="B837">
        <v>14</v>
      </c>
      <c r="I837" t="s">
        <v>8221</v>
      </c>
      <c r="J837">
        <v>2</v>
      </c>
    </row>
    <row r="838" spans="1:10">
      <c r="A838" t="s">
        <v>8219</v>
      </c>
      <c r="B838">
        <v>174</v>
      </c>
      <c r="I838" t="s">
        <v>8221</v>
      </c>
      <c r="J838">
        <v>0</v>
      </c>
    </row>
    <row r="839" spans="1:10">
      <c r="A839" t="s">
        <v>8219</v>
      </c>
      <c r="B839">
        <v>191</v>
      </c>
      <c r="I839" t="s">
        <v>8221</v>
      </c>
      <c r="J839">
        <v>0</v>
      </c>
    </row>
    <row r="840" spans="1:10">
      <c r="A840" t="s">
        <v>8219</v>
      </c>
      <c r="B840">
        <v>38</v>
      </c>
      <c r="I840" t="s">
        <v>8221</v>
      </c>
      <c r="J840">
        <v>3</v>
      </c>
    </row>
    <row r="841" spans="1:10">
      <c r="A841" t="s">
        <v>8219</v>
      </c>
      <c r="B841">
        <v>22</v>
      </c>
      <c r="I841" t="s">
        <v>8221</v>
      </c>
      <c r="J841">
        <v>0</v>
      </c>
    </row>
    <row r="842" spans="1:10">
      <c r="A842" t="s">
        <v>8219</v>
      </c>
      <c r="B842">
        <v>149</v>
      </c>
      <c r="I842" t="s">
        <v>8221</v>
      </c>
      <c r="J842">
        <v>0</v>
      </c>
    </row>
    <row r="843" spans="1:10">
      <c r="A843" t="s">
        <v>8219</v>
      </c>
      <c r="B843">
        <v>56</v>
      </c>
      <c r="I843" t="s">
        <v>8221</v>
      </c>
      <c r="J843">
        <v>3</v>
      </c>
    </row>
    <row r="844" spans="1:10">
      <c r="A844" t="s">
        <v>8219</v>
      </c>
      <c r="B844">
        <v>19</v>
      </c>
      <c r="I844" t="s">
        <v>8221</v>
      </c>
      <c r="J844">
        <v>7</v>
      </c>
    </row>
    <row r="845" spans="1:10">
      <c r="A845" t="s">
        <v>8219</v>
      </c>
      <c r="B845">
        <v>70</v>
      </c>
      <c r="I845" t="s">
        <v>8221</v>
      </c>
      <c r="J845">
        <v>25</v>
      </c>
    </row>
    <row r="846" spans="1:10">
      <c r="A846" t="s">
        <v>8219</v>
      </c>
      <c r="B846">
        <v>81</v>
      </c>
      <c r="I846" t="s">
        <v>8221</v>
      </c>
      <c r="J846">
        <v>10</v>
      </c>
    </row>
    <row r="847" spans="1:10">
      <c r="A847" t="s">
        <v>8219</v>
      </c>
      <c r="B847">
        <v>32</v>
      </c>
      <c r="I847" t="s">
        <v>8221</v>
      </c>
      <c r="J847">
        <v>3</v>
      </c>
    </row>
    <row r="848" spans="1:10">
      <c r="A848" t="s">
        <v>8219</v>
      </c>
      <c r="B848">
        <v>26</v>
      </c>
      <c r="I848" t="s">
        <v>8221</v>
      </c>
      <c r="J848">
        <v>5</v>
      </c>
    </row>
    <row r="849" spans="1:10">
      <c r="A849" t="s">
        <v>8219</v>
      </c>
      <c r="B849">
        <v>105</v>
      </c>
      <c r="I849" t="s">
        <v>8221</v>
      </c>
      <c r="J849">
        <v>5</v>
      </c>
    </row>
    <row r="850" spans="1:10">
      <c r="A850" t="s">
        <v>8219</v>
      </c>
      <c r="B850">
        <v>29</v>
      </c>
      <c r="I850" t="s">
        <v>8221</v>
      </c>
      <c r="J850">
        <v>27</v>
      </c>
    </row>
    <row r="851" spans="1:10">
      <c r="A851" t="s">
        <v>8219</v>
      </c>
      <c r="B851">
        <v>8</v>
      </c>
      <c r="I851" t="s">
        <v>8221</v>
      </c>
      <c r="J851">
        <v>2</v>
      </c>
    </row>
    <row r="852" spans="1:10">
      <c r="A852" t="s">
        <v>8219</v>
      </c>
      <c r="B852">
        <v>89</v>
      </c>
      <c r="I852" t="s">
        <v>8221</v>
      </c>
      <c r="J852">
        <v>236</v>
      </c>
    </row>
    <row r="853" spans="1:10">
      <c r="A853" t="s">
        <v>8219</v>
      </c>
      <c r="B853">
        <v>44</v>
      </c>
      <c r="I853" t="s">
        <v>8221</v>
      </c>
      <c r="J853">
        <v>1</v>
      </c>
    </row>
    <row r="854" spans="1:10">
      <c r="A854" t="s">
        <v>8219</v>
      </c>
      <c r="B854">
        <v>246</v>
      </c>
      <c r="I854" t="s">
        <v>8221</v>
      </c>
      <c r="J854">
        <v>12</v>
      </c>
    </row>
    <row r="855" spans="1:10">
      <c r="A855" t="s">
        <v>8219</v>
      </c>
      <c r="B855">
        <v>120</v>
      </c>
      <c r="I855" t="s">
        <v>8221</v>
      </c>
      <c r="J855">
        <v>4</v>
      </c>
    </row>
    <row r="856" spans="1:10">
      <c r="A856" t="s">
        <v>8219</v>
      </c>
      <c r="B856">
        <v>26</v>
      </c>
      <c r="I856" t="s">
        <v>8221</v>
      </c>
      <c r="J856">
        <v>3</v>
      </c>
    </row>
    <row r="857" spans="1:10">
      <c r="A857" t="s">
        <v>8219</v>
      </c>
      <c r="B857">
        <v>45</v>
      </c>
      <c r="I857" t="s">
        <v>8221</v>
      </c>
      <c r="J857">
        <v>99</v>
      </c>
    </row>
    <row r="858" spans="1:10">
      <c r="A858" t="s">
        <v>8219</v>
      </c>
      <c r="B858">
        <v>20</v>
      </c>
      <c r="I858" t="s">
        <v>8221</v>
      </c>
      <c r="J858">
        <v>3</v>
      </c>
    </row>
    <row r="859" spans="1:10">
      <c r="A859" t="s">
        <v>8219</v>
      </c>
      <c r="B859">
        <v>47</v>
      </c>
      <c r="I859" t="s">
        <v>8221</v>
      </c>
      <c r="J859">
        <v>3</v>
      </c>
    </row>
    <row r="860" spans="1:10">
      <c r="A860" t="s">
        <v>8219</v>
      </c>
      <c r="B860">
        <v>13</v>
      </c>
      <c r="I860" t="s">
        <v>8221</v>
      </c>
      <c r="J860">
        <v>22</v>
      </c>
    </row>
    <row r="861" spans="1:10">
      <c r="A861" t="s">
        <v>8219</v>
      </c>
      <c r="B861">
        <v>183</v>
      </c>
      <c r="I861" t="s">
        <v>8221</v>
      </c>
      <c r="J861">
        <v>4</v>
      </c>
    </row>
    <row r="862" spans="1:10">
      <c r="A862" t="s">
        <v>8219</v>
      </c>
      <c r="B862">
        <v>21</v>
      </c>
      <c r="I862" t="s">
        <v>8221</v>
      </c>
      <c r="J862">
        <v>534</v>
      </c>
    </row>
    <row r="863" spans="1:10">
      <c r="A863" t="s">
        <v>8219</v>
      </c>
      <c r="B863">
        <v>42</v>
      </c>
      <c r="I863" t="s">
        <v>8221</v>
      </c>
      <c r="J863">
        <v>12</v>
      </c>
    </row>
    <row r="864" spans="1:10">
      <c r="A864" t="s">
        <v>8219</v>
      </c>
      <c r="B864">
        <v>54</v>
      </c>
      <c r="I864" t="s">
        <v>8221</v>
      </c>
      <c r="J864">
        <v>56</v>
      </c>
    </row>
    <row r="865" spans="1:10">
      <c r="A865" t="s">
        <v>8219</v>
      </c>
      <c r="B865">
        <v>38</v>
      </c>
      <c r="I865" t="s">
        <v>8221</v>
      </c>
      <c r="J865">
        <v>11</v>
      </c>
    </row>
    <row r="866" spans="1:10">
      <c r="A866" t="s">
        <v>8219</v>
      </c>
      <c r="B866">
        <v>64</v>
      </c>
      <c r="I866" t="s">
        <v>8221</v>
      </c>
      <c r="J866">
        <v>0</v>
      </c>
    </row>
    <row r="867" spans="1:10">
      <c r="A867" t="s">
        <v>8219</v>
      </c>
      <c r="B867">
        <v>13</v>
      </c>
      <c r="I867" t="s">
        <v>8221</v>
      </c>
      <c r="J867">
        <v>12</v>
      </c>
    </row>
    <row r="868" spans="1:10">
      <c r="A868" t="s">
        <v>8219</v>
      </c>
      <c r="B868">
        <v>33</v>
      </c>
      <c r="I868" t="s">
        <v>8221</v>
      </c>
      <c r="J868">
        <v>5</v>
      </c>
    </row>
    <row r="869" spans="1:10">
      <c r="A869" t="s">
        <v>8219</v>
      </c>
      <c r="B869">
        <v>52</v>
      </c>
      <c r="I869" t="s">
        <v>8221</v>
      </c>
      <c r="J869">
        <v>24</v>
      </c>
    </row>
    <row r="870" spans="1:10">
      <c r="A870" t="s">
        <v>8219</v>
      </c>
      <c r="B870">
        <v>107</v>
      </c>
      <c r="I870" t="s">
        <v>8221</v>
      </c>
      <c r="J870">
        <v>89</v>
      </c>
    </row>
    <row r="871" spans="1:10">
      <c r="A871" t="s">
        <v>8219</v>
      </c>
      <c r="B871">
        <v>11</v>
      </c>
      <c r="I871" t="s">
        <v>8221</v>
      </c>
      <c r="J871">
        <v>1</v>
      </c>
    </row>
    <row r="872" spans="1:10">
      <c r="A872" t="s">
        <v>8219</v>
      </c>
      <c r="B872">
        <v>34</v>
      </c>
      <c r="I872" t="s">
        <v>8221</v>
      </c>
      <c r="J872">
        <v>55</v>
      </c>
    </row>
    <row r="873" spans="1:10">
      <c r="A873" t="s">
        <v>8219</v>
      </c>
      <c r="B873">
        <v>75</v>
      </c>
      <c r="I873" t="s">
        <v>8221</v>
      </c>
      <c r="J873">
        <v>2</v>
      </c>
    </row>
    <row r="874" spans="1:10">
      <c r="A874" t="s">
        <v>8219</v>
      </c>
      <c r="B874">
        <v>26</v>
      </c>
      <c r="I874" t="s">
        <v>8221</v>
      </c>
      <c r="J874">
        <v>0</v>
      </c>
    </row>
    <row r="875" spans="1:10">
      <c r="A875" t="s">
        <v>8219</v>
      </c>
      <c r="B875">
        <v>50</v>
      </c>
      <c r="I875" t="s">
        <v>8221</v>
      </c>
      <c r="J875">
        <v>4</v>
      </c>
    </row>
    <row r="876" spans="1:10">
      <c r="A876" t="s">
        <v>8219</v>
      </c>
      <c r="B876">
        <v>80</v>
      </c>
      <c r="I876" t="s">
        <v>8221</v>
      </c>
      <c r="J876">
        <v>6</v>
      </c>
    </row>
    <row r="877" spans="1:10">
      <c r="A877" t="s">
        <v>8219</v>
      </c>
      <c r="B877">
        <v>110</v>
      </c>
      <c r="I877" t="s">
        <v>8221</v>
      </c>
      <c r="J877">
        <v>4</v>
      </c>
    </row>
    <row r="878" spans="1:10">
      <c r="A878" t="s">
        <v>8219</v>
      </c>
      <c r="B878">
        <v>77</v>
      </c>
      <c r="I878" t="s">
        <v>8221</v>
      </c>
      <c r="J878">
        <v>4</v>
      </c>
    </row>
    <row r="879" spans="1:10">
      <c r="A879" t="s">
        <v>8219</v>
      </c>
      <c r="B879">
        <v>50</v>
      </c>
      <c r="I879" t="s">
        <v>8221</v>
      </c>
      <c r="J879">
        <v>2</v>
      </c>
    </row>
    <row r="880" spans="1:10">
      <c r="A880" t="s">
        <v>8219</v>
      </c>
      <c r="B880">
        <v>145</v>
      </c>
      <c r="I880" t="s">
        <v>8221</v>
      </c>
      <c r="J880">
        <v>5</v>
      </c>
    </row>
    <row r="881" spans="1:10">
      <c r="A881" t="s">
        <v>8219</v>
      </c>
      <c r="B881">
        <v>29</v>
      </c>
      <c r="I881" t="s">
        <v>8221</v>
      </c>
      <c r="J881">
        <v>83</v>
      </c>
    </row>
    <row r="882" spans="1:10">
      <c r="A882" t="s">
        <v>8219</v>
      </c>
      <c r="B882">
        <v>114</v>
      </c>
      <c r="I882" t="s">
        <v>8221</v>
      </c>
      <c r="J882">
        <v>57</v>
      </c>
    </row>
    <row r="883" spans="1:10">
      <c r="A883" t="s">
        <v>8219</v>
      </c>
      <c r="B883">
        <v>96</v>
      </c>
      <c r="I883" t="s">
        <v>8221</v>
      </c>
      <c r="J883">
        <v>311</v>
      </c>
    </row>
    <row r="884" spans="1:10">
      <c r="A884" t="s">
        <v>8219</v>
      </c>
      <c r="B884">
        <v>31</v>
      </c>
      <c r="I884" t="s">
        <v>8221</v>
      </c>
      <c r="J884">
        <v>2</v>
      </c>
    </row>
    <row r="885" spans="1:10">
      <c r="A885" t="s">
        <v>8219</v>
      </c>
      <c r="B885">
        <v>4883</v>
      </c>
      <c r="I885" t="s">
        <v>8221</v>
      </c>
      <c r="J885">
        <v>16</v>
      </c>
    </row>
    <row r="886" spans="1:10">
      <c r="A886" t="s">
        <v>8219</v>
      </c>
      <c r="B886">
        <v>95</v>
      </c>
      <c r="I886" t="s">
        <v>8221</v>
      </c>
      <c r="J886">
        <v>9</v>
      </c>
    </row>
    <row r="887" spans="1:10">
      <c r="A887" t="s">
        <v>8219</v>
      </c>
      <c r="B887">
        <v>2478</v>
      </c>
      <c r="I887" t="s">
        <v>8221</v>
      </c>
      <c r="J887">
        <v>1</v>
      </c>
    </row>
    <row r="888" spans="1:10">
      <c r="A888" t="s">
        <v>8219</v>
      </c>
      <c r="B888">
        <v>1789</v>
      </c>
      <c r="I888" t="s">
        <v>8221</v>
      </c>
      <c r="J888">
        <v>12</v>
      </c>
    </row>
    <row r="889" spans="1:10">
      <c r="A889" t="s">
        <v>8219</v>
      </c>
      <c r="B889">
        <v>680</v>
      </c>
      <c r="I889" t="s">
        <v>8221</v>
      </c>
      <c r="J889">
        <v>0</v>
      </c>
    </row>
    <row r="890" spans="1:10">
      <c r="A890" t="s">
        <v>8219</v>
      </c>
      <c r="B890">
        <v>70</v>
      </c>
      <c r="I890" t="s">
        <v>8221</v>
      </c>
      <c r="J890">
        <v>20</v>
      </c>
    </row>
    <row r="891" spans="1:10">
      <c r="A891" t="s">
        <v>8219</v>
      </c>
      <c r="B891">
        <v>23</v>
      </c>
      <c r="I891" t="s">
        <v>8221</v>
      </c>
      <c r="J891">
        <v>16</v>
      </c>
    </row>
    <row r="892" spans="1:10">
      <c r="A892" t="s">
        <v>8219</v>
      </c>
      <c r="B892">
        <v>4245</v>
      </c>
      <c r="I892" t="s">
        <v>8221</v>
      </c>
      <c r="J892">
        <v>33</v>
      </c>
    </row>
    <row r="893" spans="1:10">
      <c r="A893" t="s">
        <v>8219</v>
      </c>
      <c r="B893">
        <v>943</v>
      </c>
      <c r="I893" t="s">
        <v>8221</v>
      </c>
      <c r="J893">
        <v>2</v>
      </c>
    </row>
    <row r="894" spans="1:10">
      <c r="A894" t="s">
        <v>8219</v>
      </c>
      <c r="B894">
        <v>1876</v>
      </c>
      <c r="I894" t="s">
        <v>8221</v>
      </c>
      <c r="J894">
        <v>6</v>
      </c>
    </row>
    <row r="895" spans="1:10">
      <c r="A895" t="s">
        <v>8219</v>
      </c>
      <c r="B895">
        <v>834</v>
      </c>
      <c r="I895" t="s">
        <v>8221</v>
      </c>
      <c r="J895">
        <v>0</v>
      </c>
    </row>
    <row r="896" spans="1:10">
      <c r="A896" t="s">
        <v>8219</v>
      </c>
      <c r="B896">
        <v>682</v>
      </c>
      <c r="I896" t="s">
        <v>8221</v>
      </c>
      <c r="J896">
        <v>3</v>
      </c>
    </row>
    <row r="897" spans="1:10">
      <c r="A897" t="s">
        <v>8219</v>
      </c>
      <c r="B897">
        <v>147</v>
      </c>
      <c r="I897" t="s">
        <v>8221</v>
      </c>
      <c r="J897">
        <v>0</v>
      </c>
    </row>
    <row r="898" spans="1:10">
      <c r="A898" t="s">
        <v>8219</v>
      </c>
      <c r="B898">
        <v>415</v>
      </c>
      <c r="I898" t="s">
        <v>8221</v>
      </c>
      <c r="J898">
        <v>3</v>
      </c>
    </row>
    <row r="899" spans="1:10">
      <c r="A899" t="s">
        <v>8219</v>
      </c>
      <c r="B899">
        <v>290</v>
      </c>
      <c r="I899" t="s">
        <v>8221</v>
      </c>
      <c r="J899">
        <v>13</v>
      </c>
    </row>
    <row r="900" spans="1:10">
      <c r="A900" t="s">
        <v>8219</v>
      </c>
      <c r="B900">
        <v>365</v>
      </c>
      <c r="I900" t="s">
        <v>8221</v>
      </c>
      <c r="J900">
        <v>6</v>
      </c>
    </row>
    <row r="901" spans="1:10">
      <c r="A901" t="s">
        <v>8219</v>
      </c>
      <c r="B901">
        <v>660</v>
      </c>
      <c r="I901" t="s">
        <v>8221</v>
      </c>
      <c r="J901">
        <v>1</v>
      </c>
    </row>
    <row r="902" spans="1:10">
      <c r="A902" t="s">
        <v>8219</v>
      </c>
      <c r="B902">
        <v>1356</v>
      </c>
      <c r="I902" t="s">
        <v>8221</v>
      </c>
      <c r="J902">
        <v>0</v>
      </c>
    </row>
    <row r="903" spans="1:10">
      <c r="A903" t="s">
        <v>8219</v>
      </c>
      <c r="B903">
        <v>424</v>
      </c>
      <c r="I903" t="s">
        <v>8221</v>
      </c>
      <c r="J903">
        <v>5</v>
      </c>
    </row>
    <row r="904" spans="1:10">
      <c r="A904" t="s">
        <v>8219</v>
      </c>
      <c r="B904">
        <v>33</v>
      </c>
      <c r="I904" t="s">
        <v>8221</v>
      </c>
      <c r="J904">
        <v>0</v>
      </c>
    </row>
    <row r="905" spans="1:10">
      <c r="A905" t="s">
        <v>8219</v>
      </c>
      <c r="B905">
        <v>1633</v>
      </c>
      <c r="I905" t="s">
        <v>8221</v>
      </c>
      <c r="J905">
        <v>36</v>
      </c>
    </row>
    <row r="906" spans="1:10">
      <c r="A906" t="s">
        <v>8219</v>
      </c>
      <c r="B906">
        <v>306</v>
      </c>
      <c r="I906" t="s">
        <v>8221</v>
      </c>
      <c r="J906">
        <v>1</v>
      </c>
    </row>
    <row r="907" spans="1:10">
      <c r="A907" t="s">
        <v>8219</v>
      </c>
      <c r="B907">
        <v>205</v>
      </c>
      <c r="I907" t="s">
        <v>8221</v>
      </c>
      <c r="J907">
        <v>1</v>
      </c>
    </row>
    <row r="908" spans="1:10">
      <c r="A908" t="s">
        <v>8219</v>
      </c>
      <c r="B908">
        <v>1281</v>
      </c>
      <c r="I908" t="s">
        <v>8221</v>
      </c>
      <c r="J908">
        <v>1</v>
      </c>
    </row>
    <row r="909" spans="1:10">
      <c r="A909" t="s">
        <v>8219</v>
      </c>
      <c r="B909">
        <v>103</v>
      </c>
      <c r="I909" t="s">
        <v>8221</v>
      </c>
      <c r="J909">
        <v>9</v>
      </c>
    </row>
    <row r="910" spans="1:10">
      <c r="A910" t="s">
        <v>8219</v>
      </c>
      <c r="B910">
        <v>1513</v>
      </c>
      <c r="I910" t="s">
        <v>8221</v>
      </c>
      <c r="J910">
        <v>1</v>
      </c>
    </row>
    <row r="911" spans="1:10">
      <c r="A911" t="s">
        <v>8219</v>
      </c>
      <c r="B911">
        <v>405</v>
      </c>
      <c r="I911" t="s">
        <v>8221</v>
      </c>
      <c r="J911">
        <v>0</v>
      </c>
    </row>
    <row r="912" spans="1:10">
      <c r="A912" t="s">
        <v>8219</v>
      </c>
      <c r="B912">
        <v>510</v>
      </c>
      <c r="I912" t="s">
        <v>8221</v>
      </c>
      <c r="J912">
        <v>1</v>
      </c>
    </row>
    <row r="913" spans="1:10">
      <c r="A913" t="s">
        <v>8219</v>
      </c>
      <c r="B913">
        <v>1887</v>
      </c>
      <c r="I913" t="s">
        <v>8221</v>
      </c>
      <c r="J913">
        <v>1</v>
      </c>
    </row>
    <row r="914" spans="1:10">
      <c r="A914" t="s">
        <v>8219</v>
      </c>
      <c r="B914">
        <v>701</v>
      </c>
      <c r="I914" t="s">
        <v>8221</v>
      </c>
      <c r="J914">
        <v>4</v>
      </c>
    </row>
    <row r="915" spans="1:10">
      <c r="A915" t="s">
        <v>8219</v>
      </c>
      <c r="B915">
        <v>3863</v>
      </c>
      <c r="I915" t="s">
        <v>8221</v>
      </c>
      <c r="J915">
        <v>2</v>
      </c>
    </row>
    <row r="916" spans="1:10">
      <c r="A916" t="s">
        <v>8219</v>
      </c>
      <c r="B916">
        <v>238</v>
      </c>
      <c r="I916" t="s">
        <v>8221</v>
      </c>
      <c r="J916">
        <v>2</v>
      </c>
    </row>
    <row r="917" spans="1:10">
      <c r="A917" t="s">
        <v>8219</v>
      </c>
      <c r="B917">
        <v>2051</v>
      </c>
      <c r="I917" t="s">
        <v>8221</v>
      </c>
      <c r="J917">
        <v>2</v>
      </c>
    </row>
    <row r="918" spans="1:10">
      <c r="A918" t="s">
        <v>8219</v>
      </c>
      <c r="B918">
        <v>402</v>
      </c>
      <c r="I918" t="s">
        <v>8221</v>
      </c>
      <c r="J918">
        <v>0</v>
      </c>
    </row>
    <row r="919" spans="1:10">
      <c r="A919" t="s">
        <v>8219</v>
      </c>
      <c r="B919">
        <v>253</v>
      </c>
      <c r="I919" t="s">
        <v>8221</v>
      </c>
      <c r="J919">
        <v>2</v>
      </c>
    </row>
    <row r="920" spans="1:10">
      <c r="A920" t="s">
        <v>8219</v>
      </c>
      <c r="B920">
        <v>473</v>
      </c>
      <c r="I920" t="s">
        <v>8221</v>
      </c>
      <c r="J920">
        <v>4</v>
      </c>
    </row>
    <row r="921" spans="1:10">
      <c r="A921" t="s">
        <v>8219</v>
      </c>
      <c r="B921">
        <v>821</v>
      </c>
      <c r="I921" t="s">
        <v>8221</v>
      </c>
      <c r="J921">
        <v>2</v>
      </c>
    </row>
    <row r="922" spans="1:10">
      <c r="A922" t="s">
        <v>8219</v>
      </c>
      <c r="B922">
        <v>388</v>
      </c>
      <c r="I922" t="s">
        <v>8221</v>
      </c>
      <c r="J922">
        <v>0</v>
      </c>
    </row>
    <row r="923" spans="1:10">
      <c r="A923" t="s">
        <v>8219</v>
      </c>
      <c r="B923">
        <v>813</v>
      </c>
      <c r="I923" t="s">
        <v>8221</v>
      </c>
      <c r="J923">
        <v>1</v>
      </c>
    </row>
    <row r="924" spans="1:10">
      <c r="A924" t="s">
        <v>8219</v>
      </c>
      <c r="B924">
        <v>1945</v>
      </c>
      <c r="I924" t="s">
        <v>8221</v>
      </c>
      <c r="J924">
        <v>0</v>
      </c>
    </row>
    <row r="925" spans="1:10">
      <c r="A925" t="s">
        <v>8219</v>
      </c>
      <c r="B925">
        <v>1637</v>
      </c>
      <c r="I925" t="s">
        <v>8221</v>
      </c>
      <c r="J925">
        <v>2</v>
      </c>
    </row>
    <row r="926" spans="1:10">
      <c r="A926" t="s">
        <v>8219</v>
      </c>
      <c r="B926">
        <v>1375</v>
      </c>
      <c r="I926" t="s">
        <v>8221</v>
      </c>
      <c r="J926">
        <v>7</v>
      </c>
    </row>
    <row r="927" spans="1:10">
      <c r="A927" t="s">
        <v>8219</v>
      </c>
      <c r="B927">
        <v>17</v>
      </c>
      <c r="I927" t="s">
        <v>8221</v>
      </c>
      <c r="J927">
        <v>5</v>
      </c>
    </row>
    <row r="928" spans="1:10">
      <c r="A928" t="s">
        <v>8219</v>
      </c>
      <c r="B928">
        <v>354</v>
      </c>
      <c r="I928" t="s">
        <v>8221</v>
      </c>
      <c r="J928">
        <v>0</v>
      </c>
    </row>
    <row r="929" spans="1:10">
      <c r="A929" t="s">
        <v>8219</v>
      </c>
      <c r="B929">
        <v>191</v>
      </c>
      <c r="I929" t="s">
        <v>8221</v>
      </c>
      <c r="J929">
        <v>0</v>
      </c>
    </row>
    <row r="930" spans="1:10">
      <c r="A930" t="s">
        <v>8219</v>
      </c>
      <c r="B930">
        <v>303</v>
      </c>
      <c r="I930" t="s">
        <v>8221</v>
      </c>
      <c r="J930">
        <v>0</v>
      </c>
    </row>
    <row r="931" spans="1:10">
      <c r="A931" t="s">
        <v>8219</v>
      </c>
      <c r="B931">
        <v>137</v>
      </c>
      <c r="I931" t="s">
        <v>8221</v>
      </c>
      <c r="J931">
        <v>2</v>
      </c>
    </row>
    <row r="932" spans="1:10">
      <c r="A932" t="s">
        <v>8219</v>
      </c>
      <c r="B932">
        <v>41</v>
      </c>
      <c r="I932" t="s">
        <v>8221</v>
      </c>
      <c r="J932">
        <v>0</v>
      </c>
    </row>
    <row r="933" spans="1:10">
      <c r="A933" t="s">
        <v>8219</v>
      </c>
      <c r="B933">
        <v>398</v>
      </c>
      <c r="I933" t="s">
        <v>8221</v>
      </c>
      <c r="J933">
        <v>0</v>
      </c>
    </row>
    <row r="934" spans="1:10">
      <c r="A934" t="s">
        <v>8219</v>
      </c>
      <c r="B934">
        <v>1737</v>
      </c>
      <c r="I934" t="s">
        <v>8221</v>
      </c>
      <c r="J934">
        <v>28</v>
      </c>
    </row>
    <row r="935" spans="1:10">
      <c r="A935" t="s">
        <v>8219</v>
      </c>
      <c r="B935">
        <v>971</v>
      </c>
      <c r="I935" t="s">
        <v>8221</v>
      </c>
      <c r="J935">
        <v>2</v>
      </c>
    </row>
    <row r="936" spans="1:10">
      <c r="A936" t="s">
        <v>8219</v>
      </c>
      <c r="B936">
        <v>183</v>
      </c>
      <c r="I936" t="s">
        <v>8221</v>
      </c>
      <c r="J936">
        <v>0</v>
      </c>
    </row>
    <row r="937" spans="1:10">
      <c r="A937" t="s">
        <v>8219</v>
      </c>
      <c r="B937">
        <v>4562</v>
      </c>
      <c r="I937" t="s">
        <v>8221</v>
      </c>
      <c r="J937">
        <v>0</v>
      </c>
    </row>
    <row r="938" spans="1:10">
      <c r="A938" t="s">
        <v>8219</v>
      </c>
      <c r="B938">
        <v>26457</v>
      </c>
      <c r="I938" t="s">
        <v>8221</v>
      </c>
      <c r="J938">
        <v>0</v>
      </c>
    </row>
    <row r="939" spans="1:10">
      <c r="A939" t="s">
        <v>8219</v>
      </c>
      <c r="B939">
        <v>162</v>
      </c>
      <c r="I939" t="s">
        <v>8221</v>
      </c>
      <c r="J939">
        <v>4</v>
      </c>
    </row>
    <row r="940" spans="1:10">
      <c r="A940" t="s">
        <v>8219</v>
      </c>
      <c r="B940">
        <v>479</v>
      </c>
      <c r="I940" t="s">
        <v>8221</v>
      </c>
      <c r="J940">
        <v>12</v>
      </c>
    </row>
    <row r="941" spans="1:10">
      <c r="A941" t="s">
        <v>8219</v>
      </c>
      <c r="B941">
        <v>426</v>
      </c>
      <c r="I941" t="s">
        <v>8221</v>
      </c>
      <c r="J941">
        <v>0</v>
      </c>
    </row>
    <row r="942" spans="1:10">
      <c r="A942" t="s">
        <v>8219</v>
      </c>
      <c r="B942">
        <v>450</v>
      </c>
      <c r="I942" t="s">
        <v>8221</v>
      </c>
      <c r="J942">
        <v>33</v>
      </c>
    </row>
    <row r="943" spans="1:10">
      <c r="A943" t="s">
        <v>8219</v>
      </c>
      <c r="B943">
        <v>1780</v>
      </c>
      <c r="I943" t="s">
        <v>8221</v>
      </c>
      <c r="J943">
        <v>0</v>
      </c>
    </row>
    <row r="944" spans="1:10">
      <c r="A944" t="s">
        <v>8219</v>
      </c>
      <c r="B944">
        <v>122</v>
      </c>
      <c r="I944" t="s">
        <v>8221</v>
      </c>
      <c r="J944">
        <v>4</v>
      </c>
    </row>
    <row r="945" spans="1:10">
      <c r="A945" t="s">
        <v>8219</v>
      </c>
      <c r="B945">
        <v>95</v>
      </c>
      <c r="I945" t="s">
        <v>8221</v>
      </c>
      <c r="J945">
        <v>0</v>
      </c>
    </row>
    <row r="946" spans="1:10">
      <c r="A946" t="s">
        <v>8219</v>
      </c>
      <c r="B946">
        <v>325</v>
      </c>
      <c r="I946" t="s">
        <v>8221</v>
      </c>
      <c r="J946">
        <v>11</v>
      </c>
    </row>
    <row r="947" spans="1:10">
      <c r="A947" t="s">
        <v>8219</v>
      </c>
      <c r="B947">
        <v>353</v>
      </c>
      <c r="I947" t="s">
        <v>8221</v>
      </c>
      <c r="J947">
        <v>1</v>
      </c>
    </row>
    <row r="948" spans="1:10">
      <c r="A948" t="s">
        <v>8219</v>
      </c>
      <c r="B948">
        <v>105</v>
      </c>
      <c r="I948" t="s">
        <v>8221</v>
      </c>
      <c r="J948">
        <v>5</v>
      </c>
    </row>
    <row r="949" spans="1:10">
      <c r="A949" t="s">
        <v>8219</v>
      </c>
      <c r="B949">
        <v>729</v>
      </c>
      <c r="I949" t="s">
        <v>8221</v>
      </c>
      <c r="J949">
        <v>0</v>
      </c>
    </row>
    <row r="950" spans="1:10">
      <c r="A950" t="s">
        <v>8219</v>
      </c>
      <c r="B950">
        <v>454</v>
      </c>
      <c r="I950" t="s">
        <v>8221</v>
      </c>
      <c r="J950">
        <v>1</v>
      </c>
    </row>
    <row r="951" spans="1:10">
      <c r="A951" t="s">
        <v>8219</v>
      </c>
      <c r="B951">
        <v>539</v>
      </c>
      <c r="I951" t="s">
        <v>8221</v>
      </c>
      <c r="J951">
        <v>1</v>
      </c>
    </row>
    <row r="952" spans="1:10">
      <c r="A952" t="s">
        <v>8219</v>
      </c>
      <c r="B952">
        <v>79</v>
      </c>
      <c r="I952" t="s">
        <v>8221</v>
      </c>
      <c r="J952">
        <v>6</v>
      </c>
    </row>
    <row r="953" spans="1:10">
      <c r="A953" t="s">
        <v>8219</v>
      </c>
      <c r="B953">
        <v>94</v>
      </c>
      <c r="I953" t="s">
        <v>8221</v>
      </c>
      <c r="J953">
        <v>8</v>
      </c>
    </row>
    <row r="954" spans="1:10">
      <c r="A954" t="s">
        <v>8219</v>
      </c>
      <c r="B954">
        <v>625</v>
      </c>
      <c r="I954" t="s">
        <v>8221</v>
      </c>
      <c r="J954">
        <v>1</v>
      </c>
    </row>
    <row r="955" spans="1:10">
      <c r="A955" t="s">
        <v>8219</v>
      </c>
      <c r="B955">
        <v>508</v>
      </c>
      <c r="I955" t="s">
        <v>8221</v>
      </c>
      <c r="J955">
        <v>0</v>
      </c>
    </row>
    <row r="956" spans="1:10">
      <c r="A956" t="s">
        <v>8219</v>
      </c>
      <c r="B956">
        <v>531</v>
      </c>
      <c r="I956" t="s">
        <v>8221</v>
      </c>
      <c r="J956">
        <v>2</v>
      </c>
    </row>
    <row r="957" spans="1:10">
      <c r="A957" t="s">
        <v>8219</v>
      </c>
      <c r="B957">
        <v>158</v>
      </c>
      <c r="I957" t="s">
        <v>8221</v>
      </c>
      <c r="J957">
        <v>1</v>
      </c>
    </row>
    <row r="958" spans="1:10">
      <c r="A958" t="s">
        <v>8219</v>
      </c>
      <c r="B958">
        <v>508</v>
      </c>
      <c r="I958" t="s">
        <v>8221</v>
      </c>
      <c r="J958">
        <v>0</v>
      </c>
    </row>
    <row r="959" spans="1:10">
      <c r="A959" t="s">
        <v>8219</v>
      </c>
      <c r="B959">
        <v>644</v>
      </c>
      <c r="I959" t="s">
        <v>8221</v>
      </c>
      <c r="J959">
        <v>1</v>
      </c>
    </row>
    <row r="960" spans="1:10">
      <c r="A960" t="s">
        <v>8219</v>
      </c>
      <c r="B960">
        <v>848</v>
      </c>
      <c r="I960" t="s">
        <v>8221</v>
      </c>
      <c r="J960">
        <v>19</v>
      </c>
    </row>
    <row r="961" spans="1:10">
      <c r="A961" t="s">
        <v>8219</v>
      </c>
      <c r="B961">
        <v>429</v>
      </c>
      <c r="I961" t="s">
        <v>8221</v>
      </c>
      <c r="J961">
        <v>27</v>
      </c>
    </row>
    <row r="962" spans="1:10">
      <c r="A962" t="s">
        <v>8219</v>
      </c>
      <c r="B962">
        <v>204</v>
      </c>
      <c r="I962" t="s">
        <v>8221</v>
      </c>
      <c r="J962">
        <v>7</v>
      </c>
    </row>
    <row r="963" spans="1:10">
      <c r="A963" t="s">
        <v>8219</v>
      </c>
      <c r="B963">
        <v>379</v>
      </c>
      <c r="I963" t="s">
        <v>8221</v>
      </c>
      <c r="J963">
        <v>14</v>
      </c>
    </row>
    <row r="964" spans="1:10">
      <c r="A964" t="s">
        <v>8219</v>
      </c>
      <c r="B964">
        <v>271</v>
      </c>
      <c r="I964" t="s">
        <v>8221</v>
      </c>
      <c r="J964">
        <v>5</v>
      </c>
    </row>
    <row r="965" spans="1:10">
      <c r="A965" t="s">
        <v>8219</v>
      </c>
      <c r="B965">
        <v>120</v>
      </c>
      <c r="I965" t="s">
        <v>8221</v>
      </c>
      <c r="J965">
        <v>30</v>
      </c>
    </row>
    <row r="966" spans="1:10">
      <c r="A966" t="s">
        <v>8219</v>
      </c>
      <c r="B966">
        <v>140</v>
      </c>
      <c r="I966" t="s">
        <v>8221</v>
      </c>
      <c r="J966">
        <v>1</v>
      </c>
    </row>
    <row r="967" spans="1:10">
      <c r="A967" t="s">
        <v>8219</v>
      </c>
      <c r="B967">
        <v>193</v>
      </c>
      <c r="I967" t="s">
        <v>8221</v>
      </c>
      <c r="J967">
        <v>0</v>
      </c>
    </row>
    <row r="968" spans="1:10">
      <c r="A968" t="s">
        <v>8219</v>
      </c>
      <c r="B968">
        <v>180</v>
      </c>
      <c r="I968" t="s">
        <v>8221</v>
      </c>
      <c r="J968">
        <v>60</v>
      </c>
    </row>
    <row r="969" spans="1:10">
      <c r="A969" t="s">
        <v>8219</v>
      </c>
      <c r="B969">
        <v>263</v>
      </c>
      <c r="I969" t="s">
        <v>8221</v>
      </c>
      <c r="J969">
        <v>84</v>
      </c>
    </row>
    <row r="970" spans="1:10">
      <c r="A970" t="s">
        <v>8219</v>
      </c>
      <c r="B970">
        <v>217</v>
      </c>
      <c r="I970" t="s">
        <v>8221</v>
      </c>
      <c r="J970">
        <v>47</v>
      </c>
    </row>
    <row r="971" spans="1:10">
      <c r="A971" t="s">
        <v>8219</v>
      </c>
      <c r="B971">
        <v>443</v>
      </c>
      <c r="I971" t="s">
        <v>8221</v>
      </c>
      <c r="J971">
        <v>66</v>
      </c>
    </row>
    <row r="972" spans="1:10">
      <c r="A972" t="s">
        <v>8219</v>
      </c>
      <c r="B972">
        <v>1373</v>
      </c>
      <c r="I972" t="s">
        <v>8221</v>
      </c>
      <c r="J972">
        <v>171</v>
      </c>
    </row>
    <row r="973" spans="1:10">
      <c r="A973" t="s">
        <v>8219</v>
      </c>
      <c r="B973">
        <v>742</v>
      </c>
      <c r="I973" t="s">
        <v>8221</v>
      </c>
      <c r="J973">
        <v>29</v>
      </c>
    </row>
    <row r="974" spans="1:10">
      <c r="A974" t="s">
        <v>8219</v>
      </c>
      <c r="B974">
        <v>170</v>
      </c>
      <c r="I974" t="s">
        <v>8221</v>
      </c>
      <c r="J974">
        <v>9</v>
      </c>
    </row>
    <row r="975" spans="1:10">
      <c r="A975" t="s">
        <v>8219</v>
      </c>
      <c r="B975">
        <v>242</v>
      </c>
      <c r="I975" t="s">
        <v>8221</v>
      </c>
      <c r="J975">
        <v>27</v>
      </c>
    </row>
    <row r="976" spans="1:10">
      <c r="A976" t="s">
        <v>8219</v>
      </c>
      <c r="B976">
        <v>541</v>
      </c>
      <c r="I976" t="s">
        <v>8221</v>
      </c>
      <c r="J976">
        <v>2</v>
      </c>
    </row>
    <row r="977" spans="1:10">
      <c r="A977" t="s">
        <v>8219</v>
      </c>
      <c r="B977">
        <v>121</v>
      </c>
      <c r="I977" t="s">
        <v>8221</v>
      </c>
      <c r="J977">
        <v>3</v>
      </c>
    </row>
    <row r="978" spans="1:10">
      <c r="A978" t="s">
        <v>8219</v>
      </c>
      <c r="B978">
        <v>621</v>
      </c>
      <c r="I978" t="s">
        <v>8221</v>
      </c>
      <c r="J978">
        <v>4</v>
      </c>
    </row>
    <row r="979" spans="1:10">
      <c r="A979" t="s">
        <v>8219</v>
      </c>
      <c r="B979">
        <v>101</v>
      </c>
      <c r="I979" t="s">
        <v>8221</v>
      </c>
      <c r="J979">
        <v>2</v>
      </c>
    </row>
    <row r="980" spans="1:10">
      <c r="A980" t="s">
        <v>8219</v>
      </c>
      <c r="B980">
        <v>554</v>
      </c>
      <c r="I980" t="s">
        <v>8221</v>
      </c>
      <c r="J980">
        <v>20</v>
      </c>
    </row>
    <row r="981" spans="1:10">
      <c r="A981" t="s">
        <v>8219</v>
      </c>
      <c r="B981">
        <v>666</v>
      </c>
      <c r="I981" t="s">
        <v>8221</v>
      </c>
      <c r="J981">
        <v>3</v>
      </c>
    </row>
    <row r="982" spans="1:10">
      <c r="A982" t="s">
        <v>8219</v>
      </c>
      <c r="B982">
        <v>410</v>
      </c>
      <c r="I982" t="s">
        <v>8221</v>
      </c>
      <c r="J982">
        <v>4</v>
      </c>
    </row>
    <row r="983" spans="1:10">
      <c r="A983" t="s">
        <v>8219</v>
      </c>
      <c r="B983">
        <v>375</v>
      </c>
      <c r="I983" t="s">
        <v>8221</v>
      </c>
      <c r="J983">
        <v>1</v>
      </c>
    </row>
    <row r="984" spans="1:10">
      <c r="A984" t="s">
        <v>8219</v>
      </c>
      <c r="B984">
        <v>1364</v>
      </c>
      <c r="I984" t="s">
        <v>8221</v>
      </c>
      <c r="J984">
        <v>0</v>
      </c>
    </row>
    <row r="985" spans="1:10">
      <c r="A985" t="s">
        <v>8219</v>
      </c>
      <c r="B985">
        <v>35</v>
      </c>
      <c r="I985" t="s">
        <v>8221</v>
      </c>
      <c r="J985">
        <v>0</v>
      </c>
    </row>
    <row r="986" spans="1:10">
      <c r="A986" t="s">
        <v>8219</v>
      </c>
      <c r="B986">
        <v>203</v>
      </c>
      <c r="I986" t="s">
        <v>8221</v>
      </c>
      <c r="J986">
        <v>14</v>
      </c>
    </row>
    <row r="987" spans="1:10">
      <c r="A987" t="s">
        <v>8219</v>
      </c>
      <c r="B987">
        <v>49</v>
      </c>
      <c r="I987" t="s">
        <v>8221</v>
      </c>
      <c r="J987">
        <v>1</v>
      </c>
    </row>
    <row r="988" spans="1:10">
      <c r="A988" t="s">
        <v>8219</v>
      </c>
      <c r="B988">
        <v>5812</v>
      </c>
      <c r="I988" t="s">
        <v>8221</v>
      </c>
      <c r="J988">
        <v>118</v>
      </c>
    </row>
    <row r="989" spans="1:10">
      <c r="A989" t="s">
        <v>8219</v>
      </c>
      <c r="B989">
        <v>1556</v>
      </c>
      <c r="I989" t="s">
        <v>8221</v>
      </c>
      <c r="J989">
        <v>2</v>
      </c>
    </row>
    <row r="990" spans="1:10">
      <c r="A990" t="s">
        <v>8219</v>
      </c>
      <c r="B990">
        <v>65</v>
      </c>
      <c r="I990" t="s">
        <v>8221</v>
      </c>
      <c r="J990">
        <v>1</v>
      </c>
    </row>
    <row r="991" spans="1:10">
      <c r="A991" t="s">
        <v>8219</v>
      </c>
      <c r="B991">
        <v>10</v>
      </c>
      <c r="I991" t="s">
        <v>8221</v>
      </c>
      <c r="J991">
        <v>3</v>
      </c>
    </row>
    <row r="992" spans="1:10">
      <c r="A992" t="s">
        <v>8219</v>
      </c>
      <c r="B992">
        <v>76</v>
      </c>
      <c r="I992" t="s">
        <v>8221</v>
      </c>
      <c r="J992">
        <v>1</v>
      </c>
    </row>
    <row r="993" spans="1:10">
      <c r="A993" t="s">
        <v>8219</v>
      </c>
      <c r="B993">
        <v>263</v>
      </c>
      <c r="I993" t="s">
        <v>8221</v>
      </c>
      <c r="J993">
        <v>3</v>
      </c>
    </row>
    <row r="994" spans="1:10">
      <c r="A994" t="s">
        <v>8219</v>
      </c>
      <c r="B994">
        <v>1530</v>
      </c>
      <c r="I994" t="s">
        <v>8221</v>
      </c>
      <c r="J994">
        <v>38</v>
      </c>
    </row>
    <row r="995" spans="1:10">
      <c r="A995" t="s">
        <v>8219</v>
      </c>
      <c r="B995">
        <v>278</v>
      </c>
      <c r="I995" t="s">
        <v>8221</v>
      </c>
      <c r="J995">
        <v>52</v>
      </c>
    </row>
    <row r="996" spans="1:10">
      <c r="A996" t="s">
        <v>8219</v>
      </c>
      <c r="B996">
        <v>350</v>
      </c>
      <c r="I996" t="s">
        <v>8221</v>
      </c>
      <c r="J996">
        <v>2</v>
      </c>
    </row>
    <row r="997" spans="1:10">
      <c r="A997" t="s">
        <v>8219</v>
      </c>
      <c r="B997">
        <v>470</v>
      </c>
      <c r="I997" t="s">
        <v>8221</v>
      </c>
      <c r="J997">
        <v>0</v>
      </c>
    </row>
    <row r="998" spans="1:10">
      <c r="A998" t="s">
        <v>8219</v>
      </c>
      <c r="B998">
        <v>3</v>
      </c>
      <c r="I998" t="s">
        <v>8221</v>
      </c>
      <c r="J998">
        <v>4</v>
      </c>
    </row>
    <row r="999" spans="1:10">
      <c r="A999" t="s">
        <v>8219</v>
      </c>
      <c r="B999">
        <v>8200</v>
      </c>
      <c r="I999" t="s">
        <v>8221</v>
      </c>
      <c r="J999">
        <v>4</v>
      </c>
    </row>
    <row r="1000" spans="1:10">
      <c r="A1000" t="s">
        <v>8219</v>
      </c>
      <c r="B1000">
        <v>8359</v>
      </c>
      <c r="I1000" t="s">
        <v>8221</v>
      </c>
      <c r="J1000">
        <v>18</v>
      </c>
    </row>
    <row r="1001" spans="1:10">
      <c r="A1001" t="s">
        <v>8219</v>
      </c>
      <c r="B1001">
        <v>188</v>
      </c>
      <c r="I1001" t="s">
        <v>8221</v>
      </c>
      <c r="J1001">
        <v>0</v>
      </c>
    </row>
    <row r="1002" spans="1:10">
      <c r="A1002" t="s">
        <v>8219</v>
      </c>
      <c r="B1002">
        <v>48</v>
      </c>
      <c r="I1002" t="s">
        <v>8221</v>
      </c>
      <c r="J1002">
        <v>22</v>
      </c>
    </row>
    <row r="1003" spans="1:10">
      <c r="A1003" t="s">
        <v>8219</v>
      </c>
      <c r="B1003">
        <v>607</v>
      </c>
      <c r="I1003" t="s">
        <v>8221</v>
      </c>
      <c r="J1003">
        <v>49</v>
      </c>
    </row>
    <row r="1004" spans="1:10">
      <c r="A1004" t="s">
        <v>8219</v>
      </c>
      <c r="B1004">
        <v>50</v>
      </c>
      <c r="I1004" t="s">
        <v>8221</v>
      </c>
      <c r="J1004">
        <v>19</v>
      </c>
    </row>
    <row r="1005" spans="1:10">
      <c r="A1005" t="s">
        <v>8219</v>
      </c>
      <c r="B1005">
        <v>55</v>
      </c>
      <c r="I1005" t="s">
        <v>8221</v>
      </c>
      <c r="J1005">
        <v>4</v>
      </c>
    </row>
    <row r="1006" spans="1:10">
      <c r="A1006" t="s">
        <v>8219</v>
      </c>
      <c r="B1006">
        <v>38</v>
      </c>
      <c r="I1006" t="s">
        <v>8221</v>
      </c>
      <c r="J1006">
        <v>4</v>
      </c>
    </row>
    <row r="1007" spans="1:10">
      <c r="A1007" t="s">
        <v>8219</v>
      </c>
      <c r="B1007">
        <v>25</v>
      </c>
      <c r="I1007" t="s">
        <v>8221</v>
      </c>
      <c r="J1007">
        <v>2</v>
      </c>
    </row>
    <row r="1008" spans="1:10">
      <c r="A1008" t="s">
        <v>8219</v>
      </c>
      <c r="B1008">
        <v>46</v>
      </c>
      <c r="I1008" t="s">
        <v>8221</v>
      </c>
      <c r="J1008">
        <v>0</v>
      </c>
    </row>
    <row r="1009" spans="1:10">
      <c r="A1009" t="s">
        <v>8219</v>
      </c>
      <c r="B1009">
        <v>83</v>
      </c>
      <c r="I1009" t="s">
        <v>8221</v>
      </c>
      <c r="J1009">
        <v>0</v>
      </c>
    </row>
    <row r="1010" spans="1:10">
      <c r="A1010" t="s">
        <v>8219</v>
      </c>
      <c r="B1010">
        <v>35</v>
      </c>
      <c r="I1010" t="s">
        <v>8221</v>
      </c>
      <c r="J1010">
        <v>14</v>
      </c>
    </row>
    <row r="1011" spans="1:10">
      <c r="A1011" t="s">
        <v>8219</v>
      </c>
      <c r="B1011">
        <v>25</v>
      </c>
      <c r="I1011" t="s">
        <v>8221</v>
      </c>
      <c r="J1011">
        <v>8</v>
      </c>
    </row>
    <row r="1012" spans="1:10">
      <c r="A1012" t="s">
        <v>8219</v>
      </c>
      <c r="B1012">
        <v>75</v>
      </c>
      <c r="I1012" t="s">
        <v>8221</v>
      </c>
      <c r="J1012">
        <v>0</v>
      </c>
    </row>
    <row r="1013" spans="1:10">
      <c r="A1013" t="s">
        <v>8219</v>
      </c>
      <c r="B1013">
        <v>62</v>
      </c>
      <c r="I1013" t="s">
        <v>8221</v>
      </c>
      <c r="J1013">
        <v>15</v>
      </c>
    </row>
    <row r="1014" spans="1:10">
      <c r="A1014" t="s">
        <v>8219</v>
      </c>
      <c r="B1014">
        <v>160</v>
      </c>
      <c r="I1014" t="s">
        <v>8221</v>
      </c>
      <c r="J1014">
        <v>33</v>
      </c>
    </row>
    <row r="1015" spans="1:10">
      <c r="A1015" t="s">
        <v>8219</v>
      </c>
      <c r="B1015">
        <v>246</v>
      </c>
      <c r="I1015" t="s">
        <v>8221</v>
      </c>
      <c r="J1015">
        <v>2</v>
      </c>
    </row>
    <row r="1016" spans="1:10">
      <c r="A1016" t="s">
        <v>8219</v>
      </c>
      <c r="B1016">
        <v>55</v>
      </c>
      <c r="I1016" t="s">
        <v>8221</v>
      </c>
      <c r="J1016">
        <v>6</v>
      </c>
    </row>
    <row r="1017" spans="1:10">
      <c r="A1017" t="s">
        <v>8219</v>
      </c>
      <c r="B1017">
        <v>23</v>
      </c>
      <c r="I1017" t="s">
        <v>8221</v>
      </c>
      <c r="J1017">
        <v>2</v>
      </c>
    </row>
    <row r="1018" spans="1:10">
      <c r="A1018" t="s">
        <v>8219</v>
      </c>
      <c r="B1018">
        <v>72</v>
      </c>
      <c r="I1018" t="s">
        <v>8221</v>
      </c>
      <c r="J1018">
        <v>0</v>
      </c>
    </row>
    <row r="1019" spans="1:10">
      <c r="A1019" t="s">
        <v>8219</v>
      </c>
      <c r="B1019">
        <v>22</v>
      </c>
      <c r="I1019" t="s">
        <v>8221</v>
      </c>
      <c r="J1019">
        <v>4</v>
      </c>
    </row>
    <row r="1020" spans="1:10">
      <c r="A1020" t="s">
        <v>8219</v>
      </c>
      <c r="B1020">
        <v>14</v>
      </c>
      <c r="I1020" t="s">
        <v>8221</v>
      </c>
      <c r="J1020">
        <v>1</v>
      </c>
    </row>
    <row r="1021" spans="1:10">
      <c r="A1021" t="s">
        <v>8219</v>
      </c>
      <c r="B1021">
        <v>38</v>
      </c>
      <c r="I1021" t="s">
        <v>8221</v>
      </c>
      <c r="J1021">
        <v>3</v>
      </c>
    </row>
    <row r="1022" spans="1:10">
      <c r="A1022" t="s">
        <v>8219</v>
      </c>
      <c r="B1022">
        <v>32</v>
      </c>
      <c r="I1022" t="s">
        <v>8221</v>
      </c>
      <c r="J1022">
        <v>4</v>
      </c>
    </row>
    <row r="1023" spans="1:10">
      <c r="A1023" t="s">
        <v>8219</v>
      </c>
      <c r="B1023">
        <v>63</v>
      </c>
      <c r="I1023" t="s">
        <v>8221</v>
      </c>
      <c r="J1023">
        <v>0</v>
      </c>
    </row>
    <row r="1024" spans="1:10">
      <c r="A1024" t="s">
        <v>8219</v>
      </c>
      <c r="B1024">
        <v>27</v>
      </c>
      <c r="I1024" t="s">
        <v>8221</v>
      </c>
      <c r="J1024">
        <v>4</v>
      </c>
    </row>
    <row r="1025" spans="1:10">
      <c r="A1025" t="s">
        <v>8219</v>
      </c>
      <c r="B1025">
        <v>44</v>
      </c>
      <c r="I1025" t="s">
        <v>8221</v>
      </c>
      <c r="J1025">
        <v>3</v>
      </c>
    </row>
    <row r="1026" spans="1:10">
      <c r="A1026" t="s">
        <v>8219</v>
      </c>
      <c r="B1026">
        <v>38</v>
      </c>
      <c r="I1026" t="s">
        <v>8221</v>
      </c>
      <c r="J1026">
        <v>34</v>
      </c>
    </row>
    <row r="1027" spans="1:10">
      <c r="A1027" t="s">
        <v>8219</v>
      </c>
      <c r="B1027">
        <v>115</v>
      </c>
      <c r="I1027" t="s">
        <v>8221</v>
      </c>
      <c r="J1027">
        <v>2</v>
      </c>
    </row>
    <row r="1028" spans="1:10">
      <c r="A1028" t="s">
        <v>8219</v>
      </c>
      <c r="B1028">
        <v>37</v>
      </c>
      <c r="I1028" t="s">
        <v>8221</v>
      </c>
      <c r="J1028">
        <v>33</v>
      </c>
    </row>
    <row r="1029" spans="1:10">
      <c r="A1029" t="s">
        <v>8219</v>
      </c>
      <c r="B1029">
        <v>99</v>
      </c>
      <c r="I1029" t="s">
        <v>8221</v>
      </c>
      <c r="J1029">
        <v>0</v>
      </c>
    </row>
    <row r="1030" spans="1:10">
      <c r="A1030" t="s">
        <v>8219</v>
      </c>
      <c r="B1030">
        <v>44</v>
      </c>
      <c r="I1030" t="s">
        <v>8221</v>
      </c>
      <c r="J1030">
        <v>0</v>
      </c>
    </row>
    <row r="1031" spans="1:10">
      <c r="A1031" t="s">
        <v>8219</v>
      </c>
      <c r="B1031">
        <v>58</v>
      </c>
      <c r="I1031" t="s">
        <v>8221</v>
      </c>
      <c r="J1031">
        <v>1</v>
      </c>
    </row>
    <row r="1032" spans="1:10">
      <c r="A1032" t="s">
        <v>8219</v>
      </c>
      <c r="B1032">
        <v>191</v>
      </c>
      <c r="I1032" t="s">
        <v>8221</v>
      </c>
      <c r="J1032">
        <v>13</v>
      </c>
    </row>
    <row r="1033" spans="1:10">
      <c r="A1033" t="s">
        <v>8219</v>
      </c>
      <c r="B1033">
        <v>40</v>
      </c>
      <c r="I1033" t="s">
        <v>8221</v>
      </c>
      <c r="J1033">
        <v>2</v>
      </c>
    </row>
    <row r="1034" spans="1:10">
      <c r="A1034" t="s">
        <v>8219</v>
      </c>
      <c r="B1034">
        <v>38</v>
      </c>
      <c r="I1034" t="s">
        <v>8221</v>
      </c>
      <c r="J1034">
        <v>36</v>
      </c>
    </row>
    <row r="1035" spans="1:10">
      <c r="A1035" t="s">
        <v>8219</v>
      </c>
      <c r="B1035">
        <v>39</v>
      </c>
      <c r="I1035" t="s">
        <v>8221</v>
      </c>
      <c r="J1035">
        <v>1</v>
      </c>
    </row>
    <row r="1036" spans="1:10">
      <c r="A1036" t="s">
        <v>8219</v>
      </c>
      <c r="B1036">
        <v>11</v>
      </c>
      <c r="I1036" t="s">
        <v>8221</v>
      </c>
      <c r="J1036">
        <v>15</v>
      </c>
    </row>
    <row r="1037" spans="1:10">
      <c r="A1037" t="s">
        <v>8219</v>
      </c>
      <c r="B1037">
        <v>107</v>
      </c>
      <c r="I1037" t="s">
        <v>8221</v>
      </c>
      <c r="J1037">
        <v>1</v>
      </c>
    </row>
    <row r="1038" spans="1:10">
      <c r="A1038" t="s">
        <v>8219</v>
      </c>
      <c r="B1038">
        <v>147</v>
      </c>
      <c r="I1038" t="s">
        <v>8221</v>
      </c>
      <c r="J1038">
        <v>0</v>
      </c>
    </row>
    <row r="1039" spans="1:10">
      <c r="A1039" t="s">
        <v>8219</v>
      </c>
      <c r="B1039">
        <v>36</v>
      </c>
      <c r="I1039" t="s">
        <v>8221</v>
      </c>
      <c r="J1039">
        <v>1</v>
      </c>
    </row>
    <row r="1040" spans="1:10">
      <c r="A1040" t="s">
        <v>8219</v>
      </c>
      <c r="B1040">
        <v>92</v>
      </c>
      <c r="I1040" t="s">
        <v>8221</v>
      </c>
      <c r="J1040">
        <v>0</v>
      </c>
    </row>
    <row r="1041" spans="1:10">
      <c r="A1041" t="s">
        <v>8219</v>
      </c>
      <c r="B1041">
        <v>35</v>
      </c>
      <c r="I1041" t="s">
        <v>8221</v>
      </c>
      <c r="J1041">
        <v>0</v>
      </c>
    </row>
    <row r="1042" spans="1:10">
      <c r="A1042" t="s">
        <v>8219</v>
      </c>
      <c r="B1042">
        <v>17</v>
      </c>
      <c r="I1042" t="s">
        <v>8221</v>
      </c>
      <c r="J1042">
        <v>1</v>
      </c>
    </row>
    <row r="1043" spans="1:10">
      <c r="A1043" t="s">
        <v>8219</v>
      </c>
      <c r="B1043">
        <v>22</v>
      </c>
      <c r="I1043" t="s">
        <v>8221</v>
      </c>
      <c r="J1043">
        <v>39</v>
      </c>
    </row>
    <row r="1044" spans="1:10">
      <c r="A1044" t="s">
        <v>8219</v>
      </c>
      <c r="B1044">
        <v>69</v>
      </c>
      <c r="I1044" t="s">
        <v>8221</v>
      </c>
      <c r="J1044">
        <v>0</v>
      </c>
    </row>
    <row r="1045" spans="1:10">
      <c r="A1045" t="s">
        <v>8219</v>
      </c>
      <c r="B1045">
        <v>13</v>
      </c>
      <c r="I1045" t="s">
        <v>8221</v>
      </c>
      <c r="J1045">
        <v>0</v>
      </c>
    </row>
    <row r="1046" spans="1:10">
      <c r="A1046" t="s">
        <v>8219</v>
      </c>
      <c r="B1046">
        <v>58</v>
      </c>
      <c r="I1046" t="s">
        <v>8221</v>
      </c>
      <c r="J1046">
        <v>3</v>
      </c>
    </row>
    <row r="1047" spans="1:10">
      <c r="A1047" t="s">
        <v>8219</v>
      </c>
      <c r="B1047">
        <v>44</v>
      </c>
      <c r="I1047" t="s">
        <v>8221</v>
      </c>
      <c r="J1047">
        <v>1</v>
      </c>
    </row>
    <row r="1048" spans="1:10">
      <c r="A1048" t="s">
        <v>8219</v>
      </c>
      <c r="B1048">
        <v>83</v>
      </c>
      <c r="I1048" t="s">
        <v>8221</v>
      </c>
      <c r="J1048">
        <v>13</v>
      </c>
    </row>
    <row r="1049" spans="1:10">
      <c r="A1049" t="s">
        <v>8219</v>
      </c>
      <c r="B1049">
        <v>117</v>
      </c>
      <c r="I1049" t="s">
        <v>8221</v>
      </c>
      <c r="J1049">
        <v>0</v>
      </c>
    </row>
    <row r="1050" spans="1:10">
      <c r="A1050" t="s">
        <v>8219</v>
      </c>
      <c r="B1050">
        <v>32</v>
      </c>
      <c r="I1050" t="s">
        <v>8221</v>
      </c>
      <c r="J1050">
        <v>6</v>
      </c>
    </row>
    <row r="1051" spans="1:10">
      <c r="A1051" t="s">
        <v>8219</v>
      </c>
      <c r="B1051">
        <v>8</v>
      </c>
      <c r="I1051" t="s">
        <v>8221</v>
      </c>
      <c r="J1051">
        <v>0</v>
      </c>
    </row>
    <row r="1052" spans="1:10">
      <c r="A1052" t="s">
        <v>8219</v>
      </c>
      <c r="B1052">
        <v>340</v>
      </c>
      <c r="I1052" t="s">
        <v>8221</v>
      </c>
      <c r="J1052">
        <v>14</v>
      </c>
    </row>
    <row r="1053" spans="1:10">
      <c r="A1053" t="s">
        <v>8219</v>
      </c>
      <c r="B1053">
        <v>7</v>
      </c>
      <c r="I1053" t="s">
        <v>8221</v>
      </c>
      <c r="J1053">
        <v>5</v>
      </c>
    </row>
    <row r="1054" spans="1:10">
      <c r="A1054" t="s">
        <v>8219</v>
      </c>
      <c r="B1054">
        <v>19</v>
      </c>
      <c r="I1054" t="s">
        <v>8221</v>
      </c>
      <c r="J1054">
        <v>6</v>
      </c>
    </row>
    <row r="1055" spans="1:10">
      <c r="A1055" t="s">
        <v>8219</v>
      </c>
      <c r="B1055">
        <v>47</v>
      </c>
      <c r="I1055" t="s">
        <v>8221</v>
      </c>
      <c r="J1055">
        <v>15</v>
      </c>
    </row>
    <row r="1056" spans="1:10">
      <c r="A1056" t="s">
        <v>8219</v>
      </c>
      <c r="B1056">
        <v>13</v>
      </c>
      <c r="I1056" t="s">
        <v>8221</v>
      </c>
      <c r="J1056">
        <v>0</v>
      </c>
    </row>
    <row r="1057" spans="1:10">
      <c r="A1057" t="s">
        <v>8219</v>
      </c>
      <c r="B1057">
        <v>90</v>
      </c>
      <c r="I1057" t="s">
        <v>8221</v>
      </c>
      <c r="J1057">
        <v>1</v>
      </c>
    </row>
    <row r="1058" spans="1:10">
      <c r="A1058" t="s">
        <v>8219</v>
      </c>
      <c r="B1058">
        <v>63</v>
      </c>
      <c r="I1058" t="s">
        <v>8221</v>
      </c>
      <c r="J1058">
        <v>9</v>
      </c>
    </row>
    <row r="1059" spans="1:10">
      <c r="A1059" t="s">
        <v>8219</v>
      </c>
      <c r="B1059">
        <v>26</v>
      </c>
      <c r="I1059" t="s">
        <v>8221</v>
      </c>
      <c r="J1059">
        <v>3</v>
      </c>
    </row>
    <row r="1060" spans="1:10">
      <c r="A1060" t="s">
        <v>8219</v>
      </c>
      <c r="B1060">
        <v>71</v>
      </c>
      <c r="I1060" t="s">
        <v>8221</v>
      </c>
      <c r="J1060">
        <v>3</v>
      </c>
    </row>
    <row r="1061" spans="1:10">
      <c r="A1061" t="s">
        <v>8219</v>
      </c>
      <c r="B1061">
        <v>38</v>
      </c>
      <c r="I1061" t="s">
        <v>8221</v>
      </c>
      <c r="J1061">
        <v>1</v>
      </c>
    </row>
    <row r="1062" spans="1:10">
      <c r="A1062" t="s">
        <v>8219</v>
      </c>
      <c r="B1062">
        <v>859</v>
      </c>
      <c r="I1062" t="s">
        <v>8221</v>
      </c>
      <c r="J1062">
        <v>3</v>
      </c>
    </row>
    <row r="1063" spans="1:10">
      <c r="A1063" t="s">
        <v>8219</v>
      </c>
      <c r="B1063">
        <v>21</v>
      </c>
      <c r="I1063" t="s">
        <v>8221</v>
      </c>
      <c r="J1063">
        <v>0</v>
      </c>
    </row>
    <row r="1064" spans="1:10">
      <c r="A1064" t="s">
        <v>8219</v>
      </c>
      <c r="B1064">
        <v>78</v>
      </c>
      <c r="I1064" t="s">
        <v>8221</v>
      </c>
      <c r="J1064">
        <v>2</v>
      </c>
    </row>
    <row r="1065" spans="1:10">
      <c r="A1065" t="s">
        <v>8219</v>
      </c>
      <c r="B1065">
        <v>53</v>
      </c>
      <c r="I1065" t="s">
        <v>8221</v>
      </c>
      <c r="J1065">
        <v>10</v>
      </c>
    </row>
    <row r="1066" spans="1:10">
      <c r="A1066" t="s">
        <v>8219</v>
      </c>
      <c r="B1066">
        <v>356</v>
      </c>
      <c r="I1066" t="s">
        <v>8221</v>
      </c>
      <c r="J1066">
        <v>60</v>
      </c>
    </row>
    <row r="1067" spans="1:10">
      <c r="A1067" t="s">
        <v>8219</v>
      </c>
      <c r="B1067">
        <v>279</v>
      </c>
      <c r="I1067" t="s">
        <v>8221</v>
      </c>
      <c r="J1067">
        <v>5</v>
      </c>
    </row>
    <row r="1068" spans="1:10">
      <c r="A1068" t="s">
        <v>8219</v>
      </c>
      <c r="B1068">
        <v>266</v>
      </c>
      <c r="I1068" t="s">
        <v>8221</v>
      </c>
      <c r="J1068">
        <v>9</v>
      </c>
    </row>
    <row r="1069" spans="1:10">
      <c r="A1069" t="s">
        <v>8219</v>
      </c>
      <c r="B1069">
        <v>623</v>
      </c>
      <c r="I1069" t="s">
        <v>8221</v>
      </c>
      <c r="J1069">
        <v>13</v>
      </c>
    </row>
    <row r="1070" spans="1:10">
      <c r="A1070" t="s">
        <v>8219</v>
      </c>
      <c r="B1070">
        <v>392</v>
      </c>
      <c r="I1070" t="s">
        <v>8221</v>
      </c>
      <c r="J1070">
        <v>0</v>
      </c>
    </row>
    <row r="1071" spans="1:10">
      <c r="A1071" t="s">
        <v>8219</v>
      </c>
      <c r="B1071">
        <v>3562</v>
      </c>
      <c r="I1071" t="s">
        <v>8221</v>
      </c>
      <c r="J1071">
        <v>8</v>
      </c>
    </row>
    <row r="1072" spans="1:10">
      <c r="A1072" t="s">
        <v>8219</v>
      </c>
      <c r="B1072">
        <v>514</v>
      </c>
      <c r="I1072" t="s">
        <v>8221</v>
      </c>
      <c r="J1072">
        <v>3</v>
      </c>
    </row>
    <row r="1073" spans="1:10">
      <c r="A1073" t="s">
        <v>8219</v>
      </c>
      <c r="B1073">
        <v>88</v>
      </c>
      <c r="I1073" t="s">
        <v>8221</v>
      </c>
      <c r="J1073">
        <v>3</v>
      </c>
    </row>
    <row r="1074" spans="1:10">
      <c r="A1074" t="s">
        <v>8219</v>
      </c>
      <c r="B1074">
        <v>537</v>
      </c>
      <c r="I1074" t="s">
        <v>8221</v>
      </c>
      <c r="J1074">
        <v>0</v>
      </c>
    </row>
    <row r="1075" spans="1:10">
      <c r="A1075" t="s">
        <v>8219</v>
      </c>
      <c r="B1075">
        <v>25</v>
      </c>
      <c r="I1075" t="s">
        <v>8221</v>
      </c>
      <c r="J1075">
        <v>6</v>
      </c>
    </row>
    <row r="1076" spans="1:10">
      <c r="A1076" t="s">
        <v>8219</v>
      </c>
      <c r="B1076">
        <v>3238</v>
      </c>
      <c r="I1076" t="s">
        <v>8221</v>
      </c>
      <c r="J1076">
        <v>4</v>
      </c>
    </row>
    <row r="1077" spans="1:10">
      <c r="A1077" t="s">
        <v>8219</v>
      </c>
      <c r="B1077">
        <v>897</v>
      </c>
      <c r="I1077" t="s">
        <v>8221</v>
      </c>
      <c r="J1077">
        <v>1</v>
      </c>
    </row>
    <row r="1078" spans="1:10">
      <c r="A1078" t="s">
        <v>8219</v>
      </c>
      <c r="B1078">
        <v>878</v>
      </c>
      <c r="I1078" t="s">
        <v>8221</v>
      </c>
      <c r="J1078">
        <v>29</v>
      </c>
    </row>
    <row r="1079" spans="1:10">
      <c r="A1079" t="s">
        <v>8219</v>
      </c>
      <c r="B1079">
        <v>115</v>
      </c>
      <c r="I1079" t="s">
        <v>8221</v>
      </c>
      <c r="J1079">
        <v>0</v>
      </c>
    </row>
    <row r="1080" spans="1:10">
      <c r="A1080" t="s">
        <v>8219</v>
      </c>
      <c r="B1080">
        <v>234</v>
      </c>
      <c r="I1080" t="s">
        <v>8221</v>
      </c>
      <c r="J1080">
        <v>4</v>
      </c>
    </row>
    <row r="1081" spans="1:10">
      <c r="A1081" t="s">
        <v>8219</v>
      </c>
      <c r="B1081">
        <v>4330</v>
      </c>
      <c r="I1081" t="s">
        <v>8221</v>
      </c>
      <c r="J1081">
        <v>5</v>
      </c>
    </row>
    <row r="1082" spans="1:10">
      <c r="A1082" t="s">
        <v>8219</v>
      </c>
      <c r="B1082">
        <v>651</v>
      </c>
      <c r="I1082" t="s">
        <v>8221</v>
      </c>
      <c r="J1082">
        <v>4</v>
      </c>
    </row>
    <row r="1083" spans="1:10">
      <c r="A1083" t="s">
        <v>8219</v>
      </c>
      <c r="B1083">
        <v>251</v>
      </c>
      <c r="I1083" t="s">
        <v>8221</v>
      </c>
      <c r="J1083">
        <v>5</v>
      </c>
    </row>
    <row r="1084" spans="1:10">
      <c r="A1084" t="s">
        <v>8219</v>
      </c>
      <c r="B1084">
        <v>263</v>
      </c>
      <c r="I1084" t="s">
        <v>8221</v>
      </c>
      <c r="J1084">
        <v>1</v>
      </c>
    </row>
    <row r="1085" spans="1:10">
      <c r="A1085" t="s">
        <v>8219</v>
      </c>
      <c r="B1085">
        <v>28</v>
      </c>
      <c r="I1085" t="s">
        <v>8221</v>
      </c>
      <c r="J1085">
        <v>1</v>
      </c>
    </row>
    <row r="1086" spans="1:10">
      <c r="A1086" t="s">
        <v>8219</v>
      </c>
      <c r="B1086">
        <v>721</v>
      </c>
      <c r="I1086" t="s">
        <v>8221</v>
      </c>
      <c r="J1086">
        <v>0</v>
      </c>
    </row>
    <row r="1087" spans="1:10">
      <c r="A1087" t="s">
        <v>8219</v>
      </c>
      <c r="B1087">
        <v>50</v>
      </c>
      <c r="I1087" t="s">
        <v>8221</v>
      </c>
      <c r="J1087">
        <v>14</v>
      </c>
    </row>
    <row r="1088" spans="1:10">
      <c r="A1088" t="s">
        <v>8219</v>
      </c>
      <c r="B1088">
        <v>73</v>
      </c>
      <c r="I1088" t="s">
        <v>8221</v>
      </c>
      <c r="J1088">
        <v>3</v>
      </c>
    </row>
    <row r="1089" spans="1:10">
      <c r="A1089" t="s">
        <v>8219</v>
      </c>
      <c r="B1089">
        <v>27</v>
      </c>
      <c r="I1089" t="s">
        <v>8221</v>
      </c>
      <c r="J1089">
        <v>10</v>
      </c>
    </row>
    <row r="1090" spans="1:10">
      <c r="A1090" t="s">
        <v>8219</v>
      </c>
      <c r="B1090">
        <v>34</v>
      </c>
      <c r="I1090" t="s">
        <v>8221</v>
      </c>
      <c r="J1090">
        <v>17</v>
      </c>
    </row>
    <row r="1091" spans="1:10">
      <c r="A1091" t="s">
        <v>8219</v>
      </c>
      <c r="B1091">
        <v>7</v>
      </c>
      <c r="I1091" t="s">
        <v>8221</v>
      </c>
      <c r="J1091">
        <v>2</v>
      </c>
    </row>
    <row r="1092" spans="1:10">
      <c r="A1092" t="s">
        <v>8219</v>
      </c>
      <c r="B1092">
        <v>24</v>
      </c>
      <c r="I1092" t="s">
        <v>8221</v>
      </c>
      <c r="J1092">
        <v>0</v>
      </c>
    </row>
    <row r="1093" spans="1:10">
      <c r="A1093" t="s">
        <v>8219</v>
      </c>
      <c r="B1093">
        <v>15</v>
      </c>
      <c r="I1093" t="s">
        <v>8221</v>
      </c>
      <c r="J1093">
        <v>4</v>
      </c>
    </row>
    <row r="1094" spans="1:10">
      <c r="A1094" t="s">
        <v>8219</v>
      </c>
      <c r="B1094">
        <v>72</v>
      </c>
      <c r="I1094" t="s">
        <v>8221</v>
      </c>
      <c r="J1094">
        <v>12</v>
      </c>
    </row>
    <row r="1095" spans="1:10">
      <c r="A1095" t="s">
        <v>8219</v>
      </c>
      <c r="B1095">
        <v>120</v>
      </c>
      <c r="I1095" t="s">
        <v>8221</v>
      </c>
      <c r="J1095">
        <v>3</v>
      </c>
    </row>
    <row r="1096" spans="1:10">
      <c r="A1096" t="s">
        <v>8219</v>
      </c>
      <c r="B1096">
        <v>123</v>
      </c>
      <c r="I1096" t="s">
        <v>8221</v>
      </c>
      <c r="J1096">
        <v>12</v>
      </c>
    </row>
    <row r="1097" spans="1:10">
      <c r="A1097" t="s">
        <v>8219</v>
      </c>
      <c r="B1097">
        <v>1</v>
      </c>
      <c r="I1097" t="s">
        <v>8221</v>
      </c>
      <c r="J1097">
        <v>0</v>
      </c>
    </row>
    <row r="1098" spans="1:10">
      <c r="A1098" t="s">
        <v>8219</v>
      </c>
      <c r="B1098">
        <v>24</v>
      </c>
      <c r="I1098" t="s">
        <v>8221</v>
      </c>
      <c r="J1098">
        <v>7</v>
      </c>
    </row>
    <row r="1099" spans="1:10">
      <c r="A1099" t="s">
        <v>8219</v>
      </c>
      <c r="B1099">
        <v>33</v>
      </c>
      <c r="I1099" t="s">
        <v>8221</v>
      </c>
      <c r="J1099">
        <v>2</v>
      </c>
    </row>
    <row r="1100" spans="1:10">
      <c r="A1100" t="s">
        <v>8219</v>
      </c>
      <c r="B1100">
        <v>14</v>
      </c>
      <c r="I1100" t="s">
        <v>8221</v>
      </c>
      <c r="J1100">
        <v>1</v>
      </c>
    </row>
    <row r="1101" spans="1:10">
      <c r="A1101" t="s">
        <v>8219</v>
      </c>
      <c r="B1101">
        <v>9</v>
      </c>
      <c r="I1101" t="s">
        <v>8221</v>
      </c>
      <c r="J1101">
        <v>4</v>
      </c>
    </row>
    <row r="1102" spans="1:10">
      <c r="A1102" t="s">
        <v>8219</v>
      </c>
      <c r="B1102">
        <v>76</v>
      </c>
      <c r="I1102" t="s">
        <v>8221</v>
      </c>
      <c r="J1102">
        <v>4</v>
      </c>
    </row>
    <row r="1103" spans="1:10">
      <c r="A1103" t="s">
        <v>8219</v>
      </c>
      <c r="B1103">
        <v>19</v>
      </c>
      <c r="I1103" t="s">
        <v>8221</v>
      </c>
      <c r="J1103">
        <v>17</v>
      </c>
    </row>
    <row r="1104" spans="1:10">
      <c r="A1104" t="s">
        <v>8219</v>
      </c>
      <c r="B1104">
        <v>69</v>
      </c>
      <c r="I1104" t="s">
        <v>8221</v>
      </c>
      <c r="J1104">
        <v>7</v>
      </c>
    </row>
    <row r="1105" spans="1:10">
      <c r="A1105" t="s">
        <v>8219</v>
      </c>
      <c r="B1105">
        <v>218</v>
      </c>
      <c r="I1105" t="s">
        <v>8221</v>
      </c>
      <c r="J1105">
        <v>2</v>
      </c>
    </row>
    <row r="1106" spans="1:10">
      <c r="A1106" t="s">
        <v>8219</v>
      </c>
      <c r="B1106">
        <v>30</v>
      </c>
      <c r="I1106" t="s">
        <v>8221</v>
      </c>
      <c r="J1106">
        <v>5</v>
      </c>
    </row>
    <row r="1107" spans="1:10">
      <c r="A1107" t="s">
        <v>8219</v>
      </c>
      <c r="B1107">
        <v>100</v>
      </c>
      <c r="I1107" t="s">
        <v>8221</v>
      </c>
      <c r="J1107">
        <v>1</v>
      </c>
    </row>
    <row r="1108" spans="1:10">
      <c r="A1108" t="s">
        <v>8219</v>
      </c>
      <c r="B1108">
        <v>296</v>
      </c>
      <c r="I1108" t="s">
        <v>8221</v>
      </c>
      <c r="J1108">
        <v>1</v>
      </c>
    </row>
    <row r="1109" spans="1:10">
      <c r="A1109" t="s">
        <v>8219</v>
      </c>
      <c r="B1109">
        <v>1204</v>
      </c>
      <c r="I1109" t="s">
        <v>8221</v>
      </c>
      <c r="J1109">
        <v>14</v>
      </c>
    </row>
    <row r="1110" spans="1:10">
      <c r="A1110" t="s">
        <v>8219</v>
      </c>
      <c r="B1110">
        <v>321</v>
      </c>
      <c r="I1110" t="s">
        <v>8221</v>
      </c>
      <c r="J1110">
        <v>26</v>
      </c>
    </row>
    <row r="1111" spans="1:10">
      <c r="A1111" t="s">
        <v>8219</v>
      </c>
      <c r="B1111">
        <v>301</v>
      </c>
      <c r="I1111" t="s">
        <v>8221</v>
      </c>
      <c r="J1111">
        <v>2</v>
      </c>
    </row>
    <row r="1112" spans="1:10">
      <c r="A1112" t="s">
        <v>8219</v>
      </c>
      <c r="B1112">
        <v>144</v>
      </c>
      <c r="I1112" t="s">
        <v>8221</v>
      </c>
      <c r="J1112">
        <v>1</v>
      </c>
    </row>
    <row r="1113" spans="1:10">
      <c r="A1113" t="s">
        <v>8219</v>
      </c>
      <c r="B1113">
        <v>539</v>
      </c>
      <c r="I1113" t="s">
        <v>8221</v>
      </c>
      <c r="J1113">
        <v>3</v>
      </c>
    </row>
    <row r="1114" spans="1:10">
      <c r="A1114" t="s">
        <v>8219</v>
      </c>
      <c r="B1114">
        <v>498</v>
      </c>
      <c r="I1114" t="s">
        <v>8221</v>
      </c>
      <c r="J1114">
        <v>7</v>
      </c>
    </row>
    <row r="1115" spans="1:10">
      <c r="A1115" t="s">
        <v>8219</v>
      </c>
      <c r="B1115">
        <v>1113</v>
      </c>
      <c r="I1115" t="s">
        <v>8221</v>
      </c>
      <c r="J1115">
        <v>9</v>
      </c>
    </row>
    <row r="1116" spans="1:10">
      <c r="A1116" t="s">
        <v>8219</v>
      </c>
      <c r="B1116">
        <v>988</v>
      </c>
      <c r="I1116" t="s">
        <v>8221</v>
      </c>
      <c r="J1116">
        <v>20</v>
      </c>
    </row>
    <row r="1117" spans="1:10">
      <c r="A1117" t="s">
        <v>8219</v>
      </c>
      <c r="B1117">
        <v>391</v>
      </c>
      <c r="I1117" t="s">
        <v>8221</v>
      </c>
      <c r="J1117">
        <v>6</v>
      </c>
    </row>
    <row r="1118" spans="1:10">
      <c r="A1118" t="s">
        <v>8219</v>
      </c>
      <c r="B1118">
        <v>28</v>
      </c>
      <c r="I1118" t="s">
        <v>8221</v>
      </c>
      <c r="J1118">
        <v>13</v>
      </c>
    </row>
    <row r="1119" spans="1:10">
      <c r="A1119" t="s">
        <v>8219</v>
      </c>
      <c r="B1119">
        <v>147</v>
      </c>
      <c r="I1119" t="s">
        <v>8221</v>
      </c>
      <c r="J1119">
        <v>1</v>
      </c>
    </row>
    <row r="1120" spans="1:10">
      <c r="A1120" t="s">
        <v>8219</v>
      </c>
      <c r="B1120">
        <v>680</v>
      </c>
      <c r="I1120" t="s">
        <v>8221</v>
      </c>
      <c r="J1120">
        <v>202</v>
      </c>
    </row>
    <row r="1121" spans="1:10">
      <c r="A1121" t="s">
        <v>8219</v>
      </c>
      <c r="B1121">
        <v>983</v>
      </c>
      <c r="I1121" t="s">
        <v>8221</v>
      </c>
      <c r="J1121">
        <v>0</v>
      </c>
    </row>
    <row r="1122" spans="1:10">
      <c r="A1122" t="s">
        <v>8219</v>
      </c>
      <c r="B1122">
        <v>79</v>
      </c>
      <c r="I1122" t="s">
        <v>8221</v>
      </c>
      <c r="J1122">
        <v>1</v>
      </c>
    </row>
    <row r="1123" spans="1:10">
      <c r="A1123" t="s">
        <v>8219</v>
      </c>
      <c r="B1123">
        <v>426</v>
      </c>
      <c r="I1123" t="s">
        <v>8221</v>
      </c>
      <c r="J1123">
        <v>0</v>
      </c>
    </row>
    <row r="1124" spans="1:10">
      <c r="A1124" t="s">
        <v>8219</v>
      </c>
      <c r="B1124">
        <v>96</v>
      </c>
      <c r="I1124" t="s">
        <v>8221</v>
      </c>
      <c r="J1124">
        <v>2</v>
      </c>
    </row>
    <row r="1125" spans="1:10">
      <c r="A1125" t="s">
        <v>8219</v>
      </c>
      <c r="B1125">
        <v>163</v>
      </c>
      <c r="I1125" t="s">
        <v>8221</v>
      </c>
      <c r="J1125">
        <v>13</v>
      </c>
    </row>
    <row r="1126" spans="1:10">
      <c r="A1126" t="s">
        <v>8219</v>
      </c>
      <c r="B1126">
        <v>2525</v>
      </c>
      <c r="I1126" t="s">
        <v>8221</v>
      </c>
      <c r="J1126">
        <v>9</v>
      </c>
    </row>
    <row r="1127" spans="1:10">
      <c r="A1127" t="s">
        <v>8219</v>
      </c>
      <c r="B1127">
        <v>2035</v>
      </c>
      <c r="I1127" t="s">
        <v>8221</v>
      </c>
      <c r="J1127">
        <v>2</v>
      </c>
    </row>
    <row r="1128" spans="1:10">
      <c r="A1128" t="s">
        <v>8219</v>
      </c>
      <c r="B1128">
        <v>290</v>
      </c>
      <c r="I1128" t="s">
        <v>8221</v>
      </c>
      <c r="J1128">
        <v>0</v>
      </c>
    </row>
    <row r="1129" spans="1:10">
      <c r="A1129" t="s">
        <v>8219</v>
      </c>
      <c r="B1129">
        <v>1980</v>
      </c>
      <c r="I1129" t="s">
        <v>8221</v>
      </c>
      <c r="J1129">
        <v>35</v>
      </c>
    </row>
    <row r="1130" spans="1:10">
      <c r="A1130" t="s">
        <v>8219</v>
      </c>
      <c r="B1130">
        <v>57</v>
      </c>
      <c r="I1130" t="s">
        <v>8221</v>
      </c>
      <c r="J1130">
        <v>2</v>
      </c>
    </row>
    <row r="1131" spans="1:10">
      <c r="A1131" t="s">
        <v>8219</v>
      </c>
      <c r="B1131">
        <v>380</v>
      </c>
      <c r="I1131" t="s">
        <v>8221</v>
      </c>
      <c r="J1131">
        <v>3</v>
      </c>
    </row>
    <row r="1132" spans="1:10">
      <c r="A1132" t="s">
        <v>8219</v>
      </c>
      <c r="B1132">
        <v>128</v>
      </c>
      <c r="I1132" t="s">
        <v>8221</v>
      </c>
      <c r="J1132">
        <v>0</v>
      </c>
    </row>
    <row r="1133" spans="1:10">
      <c r="A1133" t="s">
        <v>8219</v>
      </c>
      <c r="B1133">
        <v>180</v>
      </c>
      <c r="I1133" t="s">
        <v>8221</v>
      </c>
      <c r="J1133">
        <v>1</v>
      </c>
    </row>
    <row r="1134" spans="1:10">
      <c r="A1134" t="s">
        <v>8219</v>
      </c>
      <c r="B1134">
        <v>571</v>
      </c>
      <c r="I1134" t="s">
        <v>8221</v>
      </c>
      <c r="J1134">
        <v>0</v>
      </c>
    </row>
    <row r="1135" spans="1:10">
      <c r="A1135" t="s">
        <v>8219</v>
      </c>
      <c r="B1135">
        <v>480</v>
      </c>
      <c r="I1135" t="s">
        <v>8221</v>
      </c>
      <c r="J1135">
        <v>0</v>
      </c>
    </row>
    <row r="1136" spans="1:10">
      <c r="A1136" t="s">
        <v>8219</v>
      </c>
      <c r="B1136">
        <v>249</v>
      </c>
      <c r="I1136" t="s">
        <v>8221</v>
      </c>
      <c r="J1136">
        <v>3</v>
      </c>
    </row>
    <row r="1137" spans="1:10">
      <c r="A1137" t="s">
        <v>8219</v>
      </c>
      <c r="B1137">
        <v>84</v>
      </c>
      <c r="I1137" t="s">
        <v>8221</v>
      </c>
      <c r="J1137">
        <v>11</v>
      </c>
    </row>
    <row r="1138" spans="1:10">
      <c r="A1138" t="s">
        <v>8219</v>
      </c>
      <c r="B1138">
        <v>197</v>
      </c>
      <c r="I1138" t="s">
        <v>8221</v>
      </c>
      <c r="J1138">
        <v>6</v>
      </c>
    </row>
    <row r="1139" spans="1:10">
      <c r="A1139" t="s">
        <v>8219</v>
      </c>
      <c r="B1139">
        <v>271</v>
      </c>
      <c r="I1139" t="s">
        <v>8221</v>
      </c>
      <c r="J1139">
        <v>0</v>
      </c>
    </row>
    <row r="1140" spans="1:10">
      <c r="A1140" t="s">
        <v>8219</v>
      </c>
      <c r="B1140">
        <v>50</v>
      </c>
      <c r="I1140" t="s">
        <v>8221</v>
      </c>
      <c r="J1140">
        <v>67</v>
      </c>
    </row>
    <row r="1141" spans="1:10">
      <c r="A1141" t="s">
        <v>8219</v>
      </c>
      <c r="B1141">
        <v>169</v>
      </c>
      <c r="I1141" t="s">
        <v>8221</v>
      </c>
      <c r="J1141">
        <v>23</v>
      </c>
    </row>
    <row r="1142" spans="1:10">
      <c r="A1142" t="s">
        <v>8219</v>
      </c>
      <c r="B1142">
        <v>205</v>
      </c>
      <c r="I1142" t="s">
        <v>8221</v>
      </c>
      <c r="J1142">
        <v>72</v>
      </c>
    </row>
    <row r="1143" spans="1:10">
      <c r="A1143" t="s">
        <v>8219</v>
      </c>
      <c r="B1143">
        <v>206</v>
      </c>
      <c r="I1143" t="s">
        <v>8221</v>
      </c>
      <c r="J1143">
        <v>2</v>
      </c>
    </row>
    <row r="1144" spans="1:10">
      <c r="A1144" t="s">
        <v>8219</v>
      </c>
      <c r="B1144">
        <v>84</v>
      </c>
      <c r="I1144" t="s">
        <v>8221</v>
      </c>
      <c r="J1144">
        <v>15</v>
      </c>
    </row>
    <row r="1145" spans="1:10">
      <c r="A1145" t="s">
        <v>8219</v>
      </c>
      <c r="B1145">
        <v>210</v>
      </c>
      <c r="I1145" t="s">
        <v>8221</v>
      </c>
      <c r="J1145">
        <v>1</v>
      </c>
    </row>
    <row r="1146" spans="1:10">
      <c r="A1146" t="s">
        <v>8219</v>
      </c>
      <c r="B1146">
        <v>181</v>
      </c>
      <c r="I1146" t="s">
        <v>8221</v>
      </c>
      <c r="J1146">
        <v>2</v>
      </c>
    </row>
    <row r="1147" spans="1:10">
      <c r="A1147" t="s">
        <v>8219</v>
      </c>
      <c r="B1147">
        <v>60</v>
      </c>
      <c r="I1147" t="s">
        <v>8221</v>
      </c>
      <c r="J1147">
        <v>7</v>
      </c>
    </row>
    <row r="1148" spans="1:10">
      <c r="A1148" t="s">
        <v>8219</v>
      </c>
      <c r="B1148">
        <v>445</v>
      </c>
      <c r="I1148" t="s">
        <v>8221</v>
      </c>
      <c r="J1148">
        <v>16</v>
      </c>
    </row>
    <row r="1149" spans="1:10">
      <c r="A1149" t="s">
        <v>8219</v>
      </c>
      <c r="B1149">
        <v>17</v>
      </c>
      <c r="I1149" t="s">
        <v>8221</v>
      </c>
      <c r="J1149">
        <v>117</v>
      </c>
    </row>
    <row r="1150" spans="1:10">
      <c r="A1150" t="s">
        <v>8219</v>
      </c>
      <c r="B1150">
        <v>194</v>
      </c>
      <c r="I1150" t="s">
        <v>8221</v>
      </c>
      <c r="J1150">
        <v>2</v>
      </c>
    </row>
    <row r="1151" spans="1:10">
      <c r="A1151" t="s">
        <v>8219</v>
      </c>
      <c r="B1151">
        <v>404</v>
      </c>
      <c r="I1151" t="s">
        <v>8221</v>
      </c>
      <c r="J1151">
        <v>7</v>
      </c>
    </row>
    <row r="1152" spans="1:10">
      <c r="A1152" t="s">
        <v>8219</v>
      </c>
      <c r="B1152">
        <v>194</v>
      </c>
      <c r="I1152" t="s">
        <v>8221</v>
      </c>
      <c r="J1152">
        <v>3</v>
      </c>
    </row>
    <row r="1153" spans="1:10">
      <c r="A1153" t="s">
        <v>8219</v>
      </c>
      <c r="B1153">
        <v>902</v>
      </c>
      <c r="I1153" t="s">
        <v>8221</v>
      </c>
      <c r="J1153">
        <v>20</v>
      </c>
    </row>
    <row r="1154" spans="1:10">
      <c r="A1154" t="s">
        <v>8219</v>
      </c>
      <c r="B1154">
        <v>1670</v>
      </c>
      <c r="I1154" t="s">
        <v>8221</v>
      </c>
      <c r="J1154">
        <v>50</v>
      </c>
    </row>
    <row r="1155" spans="1:10">
      <c r="A1155" t="s">
        <v>8219</v>
      </c>
      <c r="B1155">
        <v>1328</v>
      </c>
      <c r="I1155" t="s">
        <v>8221</v>
      </c>
      <c r="J1155">
        <v>2</v>
      </c>
    </row>
    <row r="1156" spans="1:10">
      <c r="A1156" t="s">
        <v>8219</v>
      </c>
      <c r="B1156">
        <v>944</v>
      </c>
      <c r="I1156" t="s">
        <v>8221</v>
      </c>
      <c r="J1156">
        <v>3</v>
      </c>
    </row>
    <row r="1157" spans="1:10">
      <c r="A1157" t="s">
        <v>8219</v>
      </c>
      <c r="B1157">
        <v>147</v>
      </c>
      <c r="I1157" t="s">
        <v>8221</v>
      </c>
      <c r="J1157">
        <v>27</v>
      </c>
    </row>
    <row r="1158" spans="1:10">
      <c r="A1158" t="s">
        <v>8219</v>
      </c>
      <c r="B1158">
        <v>99</v>
      </c>
      <c r="I1158" t="s">
        <v>8221</v>
      </c>
      <c r="J1158">
        <v>7</v>
      </c>
    </row>
    <row r="1159" spans="1:10">
      <c r="A1159" t="s">
        <v>8219</v>
      </c>
      <c r="B1159">
        <v>79</v>
      </c>
      <c r="I1159" t="s">
        <v>8221</v>
      </c>
      <c r="J1159">
        <v>5</v>
      </c>
    </row>
    <row r="1160" spans="1:10">
      <c r="A1160" t="s">
        <v>8219</v>
      </c>
      <c r="B1160">
        <v>75</v>
      </c>
      <c r="I1160" t="s">
        <v>8221</v>
      </c>
      <c r="J1160">
        <v>0</v>
      </c>
    </row>
    <row r="1161" spans="1:10">
      <c r="A1161" t="s">
        <v>8219</v>
      </c>
      <c r="B1161">
        <v>207</v>
      </c>
      <c r="I1161" t="s">
        <v>8221</v>
      </c>
      <c r="J1161">
        <v>3</v>
      </c>
    </row>
    <row r="1162" spans="1:10">
      <c r="A1162" t="s">
        <v>8219</v>
      </c>
      <c r="B1162">
        <v>102</v>
      </c>
      <c r="I1162" t="s">
        <v>8221</v>
      </c>
      <c r="J1162">
        <v>6</v>
      </c>
    </row>
    <row r="1163" spans="1:10">
      <c r="A1163" t="s">
        <v>8219</v>
      </c>
      <c r="B1163">
        <v>32</v>
      </c>
      <c r="I1163" t="s">
        <v>8221</v>
      </c>
      <c r="J1163">
        <v>9</v>
      </c>
    </row>
    <row r="1164" spans="1:10">
      <c r="A1164" t="s">
        <v>8219</v>
      </c>
      <c r="B1164">
        <v>480</v>
      </c>
      <c r="I1164" t="s">
        <v>8221</v>
      </c>
      <c r="J1164">
        <v>3</v>
      </c>
    </row>
    <row r="1165" spans="1:10">
      <c r="A1165" t="s">
        <v>8219</v>
      </c>
      <c r="B1165">
        <v>11</v>
      </c>
      <c r="I1165" t="s">
        <v>8221</v>
      </c>
      <c r="J1165">
        <v>2</v>
      </c>
    </row>
    <row r="1166" spans="1:10">
      <c r="A1166" t="s">
        <v>8219</v>
      </c>
      <c r="B1166">
        <v>12</v>
      </c>
      <c r="I1166" t="s">
        <v>8221</v>
      </c>
      <c r="J1166">
        <v>3</v>
      </c>
    </row>
    <row r="1167" spans="1:10">
      <c r="A1167" t="s">
        <v>8219</v>
      </c>
      <c r="B1167">
        <v>48</v>
      </c>
      <c r="I1167" t="s">
        <v>8221</v>
      </c>
      <c r="J1167">
        <v>45</v>
      </c>
    </row>
    <row r="1168" spans="1:10">
      <c r="A1168" t="s">
        <v>8219</v>
      </c>
      <c r="B1168">
        <v>59</v>
      </c>
      <c r="I1168" t="s">
        <v>8221</v>
      </c>
      <c r="J1168">
        <v>9</v>
      </c>
    </row>
    <row r="1169" spans="1:10">
      <c r="A1169" t="s">
        <v>8219</v>
      </c>
      <c r="B1169">
        <v>79</v>
      </c>
      <c r="I1169" t="s">
        <v>8221</v>
      </c>
      <c r="J1169">
        <v>9</v>
      </c>
    </row>
    <row r="1170" spans="1:10">
      <c r="A1170" t="s">
        <v>8219</v>
      </c>
      <c r="B1170">
        <v>14</v>
      </c>
      <c r="I1170" t="s">
        <v>8221</v>
      </c>
      <c r="J1170">
        <v>21</v>
      </c>
    </row>
    <row r="1171" spans="1:10">
      <c r="A1171" t="s">
        <v>8219</v>
      </c>
      <c r="B1171">
        <v>106</v>
      </c>
      <c r="I1171" t="s">
        <v>8221</v>
      </c>
      <c r="J1171">
        <v>17</v>
      </c>
    </row>
    <row r="1172" spans="1:10">
      <c r="A1172" t="s">
        <v>8219</v>
      </c>
      <c r="B1172">
        <v>25</v>
      </c>
      <c r="I1172" t="s">
        <v>8221</v>
      </c>
      <c r="J1172">
        <v>1</v>
      </c>
    </row>
    <row r="1173" spans="1:10">
      <c r="A1173" t="s">
        <v>8219</v>
      </c>
      <c r="B1173">
        <v>25</v>
      </c>
      <c r="I1173" t="s">
        <v>8221</v>
      </c>
      <c r="J1173">
        <v>1</v>
      </c>
    </row>
    <row r="1174" spans="1:10">
      <c r="A1174" t="s">
        <v>8219</v>
      </c>
      <c r="B1174">
        <v>29</v>
      </c>
      <c r="I1174" t="s">
        <v>8221</v>
      </c>
      <c r="J1174">
        <v>14</v>
      </c>
    </row>
    <row r="1175" spans="1:10">
      <c r="A1175" t="s">
        <v>8219</v>
      </c>
      <c r="B1175">
        <v>43</v>
      </c>
      <c r="I1175" t="s">
        <v>8221</v>
      </c>
      <c r="J1175">
        <v>42</v>
      </c>
    </row>
    <row r="1176" spans="1:10">
      <c r="A1176" t="s">
        <v>8219</v>
      </c>
      <c r="B1176">
        <v>46</v>
      </c>
      <c r="I1176" t="s">
        <v>8221</v>
      </c>
      <c r="J1176">
        <v>27</v>
      </c>
    </row>
    <row r="1177" spans="1:10">
      <c r="A1177" t="s">
        <v>8219</v>
      </c>
      <c r="B1177">
        <v>27</v>
      </c>
      <c r="I1177" t="s">
        <v>8221</v>
      </c>
      <c r="J1177">
        <v>5</v>
      </c>
    </row>
    <row r="1178" spans="1:10">
      <c r="A1178" t="s">
        <v>8219</v>
      </c>
      <c r="B1178">
        <v>112</v>
      </c>
      <c r="I1178" t="s">
        <v>8221</v>
      </c>
      <c r="J1178">
        <v>13</v>
      </c>
    </row>
    <row r="1179" spans="1:10">
      <c r="A1179" t="s">
        <v>8219</v>
      </c>
      <c r="B1179">
        <v>34</v>
      </c>
      <c r="I1179" t="s">
        <v>8221</v>
      </c>
      <c r="J1179">
        <v>12</v>
      </c>
    </row>
    <row r="1180" spans="1:10">
      <c r="A1180" t="s">
        <v>8219</v>
      </c>
      <c r="B1180">
        <v>145</v>
      </c>
      <c r="I1180" t="s">
        <v>8221</v>
      </c>
      <c r="J1180">
        <v>90</v>
      </c>
    </row>
    <row r="1181" spans="1:10">
      <c r="A1181" t="s">
        <v>8219</v>
      </c>
      <c r="B1181">
        <v>19</v>
      </c>
      <c r="I1181" t="s">
        <v>8221</v>
      </c>
      <c r="J1181">
        <v>2</v>
      </c>
    </row>
    <row r="1182" spans="1:10">
      <c r="A1182" t="s">
        <v>8219</v>
      </c>
      <c r="B1182">
        <v>288</v>
      </c>
      <c r="I1182" t="s">
        <v>8221</v>
      </c>
      <c r="J1182">
        <v>5</v>
      </c>
    </row>
    <row r="1183" spans="1:10">
      <c r="A1183" t="s">
        <v>8219</v>
      </c>
      <c r="B1183">
        <v>14</v>
      </c>
      <c r="I1183" t="s">
        <v>8221</v>
      </c>
      <c r="J1183">
        <v>31</v>
      </c>
    </row>
    <row r="1184" spans="1:10">
      <c r="A1184" t="s">
        <v>8219</v>
      </c>
      <c r="B1184">
        <v>7</v>
      </c>
      <c r="I1184" t="s">
        <v>8221</v>
      </c>
      <c r="J1184">
        <v>4</v>
      </c>
    </row>
    <row r="1185" spans="1:10">
      <c r="A1185" t="s">
        <v>8219</v>
      </c>
      <c r="B1185">
        <v>211</v>
      </c>
      <c r="I1185" t="s">
        <v>8221</v>
      </c>
      <c r="J1185">
        <v>29</v>
      </c>
    </row>
    <row r="1186" spans="1:10">
      <c r="A1186" t="s">
        <v>8219</v>
      </c>
      <c r="B1186">
        <v>85</v>
      </c>
      <c r="I1186" t="s">
        <v>8221</v>
      </c>
      <c r="J1186">
        <v>2</v>
      </c>
    </row>
    <row r="1187" spans="1:10">
      <c r="A1187" t="s">
        <v>8219</v>
      </c>
      <c r="B1187">
        <v>103</v>
      </c>
      <c r="I1187" t="s">
        <v>8221</v>
      </c>
      <c r="J1187">
        <v>114</v>
      </c>
    </row>
    <row r="1188" spans="1:10">
      <c r="A1188" t="s">
        <v>8219</v>
      </c>
      <c r="B1188">
        <v>113</v>
      </c>
      <c r="I1188" t="s">
        <v>8221</v>
      </c>
      <c r="J1188">
        <v>1</v>
      </c>
    </row>
    <row r="1189" spans="1:10">
      <c r="A1189" t="s">
        <v>8219</v>
      </c>
      <c r="B1189">
        <v>167</v>
      </c>
      <c r="I1189" t="s">
        <v>8221</v>
      </c>
      <c r="J1189">
        <v>76</v>
      </c>
    </row>
    <row r="1190" spans="1:10">
      <c r="A1190" t="s">
        <v>8219</v>
      </c>
      <c r="B1190">
        <v>73</v>
      </c>
      <c r="I1190" t="s">
        <v>8221</v>
      </c>
      <c r="J1190">
        <v>9</v>
      </c>
    </row>
    <row r="1191" spans="1:10">
      <c r="A1191" t="s">
        <v>8219</v>
      </c>
      <c r="B1191">
        <v>75</v>
      </c>
      <c r="I1191" t="s">
        <v>8221</v>
      </c>
      <c r="J1191">
        <v>37</v>
      </c>
    </row>
    <row r="1192" spans="1:10">
      <c r="A1192" t="s">
        <v>8219</v>
      </c>
      <c r="B1192">
        <v>614</v>
      </c>
      <c r="I1192" t="s">
        <v>8221</v>
      </c>
      <c r="J1192">
        <v>0</v>
      </c>
    </row>
    <row r="1193" spans="1:10">
      <c r="A1193" t="s">
        <v>8219</v>
      </c>
      <c r="B1193">
        <v>107</v>
      </c>
      <c r="I1193" t="s">
        <v>8221</v>
      </c>
      <c r="J1193">
        <v>1</v>
      </c>
    </row>
    <row r="1194" spans="1:10">
      <c r="A1194" t="s">
        <v>8219</v>
      </c>
      <c r="B1194">
        <v>1224</v>
      </c>
      <c r="I1194" t="s">
        <v>8221</v>
      </c>
      <c r="J1194">
        <v>10</v>
      </c>
    </row>
    <row r="1195" spans="1:10">
      <c r="A1195" t="s">
        <v>8219</v>
      </c>
      <c r="B1195">
        <v>104</v>
      </c>
      <c r="I1195" t="s">
        <v>8221</v>
      </c>
      <c r="J1195">
        <v>1</v>
      </c>
    </row>
    <row r="1196" spans="1:10">
      <c r="A1196" t="s">
        <v>8219</v>
      </c>
      <c r="B1196">
        <v>79</v>
      </c>
      <c r="I1196" t="s">
        <v>8221</v>
      </c>
      <c r="J1196">
        <v>2</v>
      </c>
    </row>
    <row r="1197" spans="1:10">
      <c r="A1197" t="s">
        <v>8219</v>
      </c>
      <c r="B1197">
        <v>157</v>
      </c>
      <c r="I1197" t="s">
        <v>8221</v>
      </c>
      <c r="J1197">
        <v>1</v>
      </c>
    </row>
    <row r="1198" spans="1:10">
      <c r="A1198" t="s">
        <v>8219</v>
      </c>
      <c r="B1198">
        <v>50</v>
      </c>
      <c r="I1198" t="s">
        <v>8221</v>
      </c>
      <c r="J1198">
        <v>10</v>
      </c>
    </row>
    <row r="1199" spans="1:10">
      <c r="A1199" t="s">
        <v>8219</v>
      </c>
      <c r="B1199">
        <v>64</v>
      </c>
      <c r="I1199" t="s">
        <v>8221</v>
      </c>
      <c r="J1199">
        <v>9</v>
      </c>
    </row>
    <row r="1200" spans="1:10">
      <c r="A1200" t="s">
        <v>8219</v>
      </c>
      <c r="B1200">
        <v>200</v>
      </c>
      <c r="I1200" t="s">
        <v>8221</v>
      </c>
      <c r="J1200">
        <v>19</v>
      </c>
    </row>
    <row r="1201" spans="1:10">
      <c r="A1201" t="s">
        <v>8219</v>
      </c>
      <c r="B1201">
        <v>22</v>
      </c>
      <c r="I1201" t="s">
        <v>8221</v>
      </c>
      <c r="J1201">
        <v>0</v>
      </c>
    </row>
    <row r="1202" spans="1:10">
      <c r="A1202" t="s">
        <v>8219</v>
      </c>
      <c r="B1202">
        <v>163</v>
      </c>
      <c r="I1202" t="s">
        <v>8221</v>
      </c>
      <c r="J1202">
        <v>4</v>
      </c>
    </row>
    <row r="1203" spans="1:10">
      <c r="A1203" t="s">
        <v>8219</v>
      </c>
      <c r="B1203">
        <v>77</v>
      </c>
      <c r="I1203" t="s">
        <v>8221</v>
      </c>
      <c r="J1203">
        <v>8</v>
      </c>
    </row>
    <row r="1204" spans="1:10">
      <c r="A1204" t="s">
        <v>8219</v>
      </c>
      <c r="B1204">
        <v>89</v>
      </c>
      <c r="I1204" t="s">
        <v>8221</v>
      </c>
      <c r="J1204">
        <v>24</v>
      </c>
    </row>
    <row r="1205" spans="1:10">
      <c r="A1205" t="s">
        <v>8219</v>
      </c>
      <c r="B1205">
        <v>3355</v>
      </c>
      <c r="I1205" t="s">
        <v>8221</v>
      </c>
      <c r="J1205">
        <v>0</v>
      </c>
    </row>
    <row r="1206" spans="1:10">
      <c r="A1206" t="s">
        <v>8219</v>
      </c>
      <c r="B1206">
        <v>537</v>
      </c>
      <c r="I1206" t="s">
        <v>8221</v>
      </c>
      <c r="J1206">
        <v>39</v>
      </c>
    </row>
    <row r="1207" spans="1:10">
      <c r="A1207" t="s">
        <v>8219</v>
      </c>
      <c r="B1207">
        <v>125</v>
      </c>
      <c r="I1207" t="s">
        <v>8221</v>
      </c>
      <c r="J1207">
        <v>6</v>
      </c>
    </row>
    <row r="1208" spans="1:10">
      <c r="A1208" t="s">
        <v>8219</v>
      </c>
      <c r="B1208">
        <v>163</v>
      </c>
      <c r="I1208" t="s">
        <v>8221</v>
      </c>
      <c r="J1208">
        <v>4</v>
      </c>
    </row>
    <row r="1209" spans="1:10">
      <c r="A1209" t="s">
        <v>8219</v>
      </c>
      <c r="B1209">
        <v>283</v>
      </c>
      <c r="I1209" t="s">
        <v>8221</v>
      </c>
      <c r="J1209">
        <v>3</v>
      </c>
    </row>
    <row r="1210" spans="1:10">
      <c r="A1210" t="s">
        <v>8219</v>
      </c>
      <c r="B1210">
        <v>352</v>
      </c>
      <c r="I1210" t="s">
        <v>8221</v>
      </c>
      <c r="J1210">
        <v>53</v>
      </c>
    </row>
    <row r="1211" spans="1:10">
      <c r="A1211" t="s">
        <v>8219</v>
      </c>
      <c r="B1211">
        <v>94</v>
      </c>
      <c r="I1211" t="s">
        <v>8221</v>
      </c>
      <c r="J1211">
        <v>1</v>
      </c>
    </row>
    <row r="1212" spans="1:10">
      <c r="A1212" t="s">
        <v>8219</v>
      </c>
      <c r="B1212">
        <v>67</v>
      </c>
      <c r="I1212" t="s">
        <v>8221</v>
      </c>
      <c r="J1212">
        <v>2</v>
      </c>
    </row>
    <row r="1213" spans="1:10">
      <c r="A1213" t="s">
        <v>8219</v>
      </c>
      <c r="B1213">
        <v>221</v>
      </c>
      <c r="I1213" t="s">
        <v>8221</v>
      </c>
      <c r="J1213">
        <v>25</v>
      </c>
    </row>
    <row r="1214" spans="1:10">
      <c r="A1214" t="s">
        <v>8219</v>
      </c>
      <c r="B1214">
        <v>2165</v>
      </c>
      <c r="I1214" t="s">
        <v>8221</v>
      </c>
      <c r="J1214">
        <v>6</v>
      </c>
    </row>
    <row r="1215" spans="1:10">
      <c r="A1215" t="s">
        <v>8219</v>
      </c>
      <c r="B1215">
        <v>179</v>
      </c>
      <c r="I1215" t="s">
        <v>8221</v>
      </c>
      <c r="J1215">
        <v>0</v>
      </c>
    </row>
    <row r="1216" spans="1:10">
      <c r="A1216" t="s">
        <v>8219</v>
      </c>
      <c r="B1216">
        <v>123</v>
      </c>
      <c r="I1216" t="s">
        <v>8221</v>
      </c>
      <c r="J1216">
        <v>12</v>
      </c>
    </row>
    <row r="1217" spans="1:10">
      <c r="A1217" t="s">
        <v>8219</v>
      </c>
      <c r="B1217">
        <v>1104</v>
      </c>
      <c r="I1217" t="s">
        <v>8221</v>
      </c>
      <c r="J1217">
        <v>0</v>
      </c>
    </row>
    <row r="1218" spans="1:10">
      <c r="A1218" t="s">
        <v>8219</v>
      </c>
      <c r="B1218">
        <v>403</v>
      </c>
      <c r="I1218" t="s">
        <v>8221</v>
      </c>
      <c r="J1218">
        <v>36</v>
      </c>
    </row>
    <row r="1219" spans="1:10">
      <c r="A1219" t="s">
        <v>8219</v>
      </c>
      <c r="B1219">
        <v>109</v>
      </c>
      <c r="I1219" t="s">
        <v>8221</v>
      </c>
      <c r="J1219">
        <v>0</v>
      </c>
    </row>
    <row r="1220" spans="1:10">
      <c r="A1220" t="s">
        <v>8219</v>
      </c>
      <c r="B1220">
        <v>372</v>
      </c>
      <c r="I1220" t="s">
        <v>8221</v>
      </c>
      <c r="J1220">
        <v>2</v>
      </c>
    </row>
    <row r="1221" spans="1:10">
      <c r="A1221" t="s">
        <v>8219</v>
      </c>
      <c r="B1221">
        <v>311</v>
      </c>
      <c r="I1221" t="s">
        <v>8221</v>
      </c>
      <c r="J1221">
        <v>1</v>
      </c>
    </row>
    <row r="1222" spans="1:10">
      <c r="A1222" t="s">
        <v>8219</v>
      </c>
      <c r="B1222">
        <v>61</v>
      </c>
      <c r="I1222" t="s">
        <v>8221</v>
      </c>
      <c r="J1222">
        <v>59</v>
      </c>
    </row>
    <row r="1223" spans="1:10">
      <c r="A1223" t="s">
        <v>8219</v>
      </c>
      <c r="B1223">
        <v>115</v>
      </c>
      <c r="I1223" t="s">
        <v>8221</v>
      </c>
      <c r="J1223">
        <v>1</v>
      </c>
    </row>
    <row r="1224" spans="1:10">
      <c r="A1224" t="s">
        <v>8219</v>
      </c>
      <c r="B1224">
        <v>111</v>
      </c>
      <c r="I1224" t="s">
        <v>8221</v>
      </c>
      <c r="J1224">
        <v>31</v>
      </c>
    </row>
    <row r="1225" spans="1:10">
      <c r="A1225" t="s">
        <v>8219</v>
      </c>
      <c r="B1225">
        <v>337</v>
      </c>
      <c r="I1225" t="s">
        <v>8221</v>
      </c>
      <c r="J1225">
        <v>18</v>
      </c>
    </row>
    <row r="1226" spans="1:10">
      <c r="A1226" t="s">
        <v>8219</v>
      </c>
      <c r="B1226">
        <v>9</v>
      </c>
      <c r="I1226" t="s">
        <v>8221</v>
      </c>
      <c r="J1226">
        <v>10</v>
      </c>
    </row>
    <row r="1227" spans="1:10">
      <c r="A1227" t="s">
        <v>8219</v>
      </c>
      <c r="B1227">
        <v>120</v>
      </c>
      <c r="I1227" t="s">
        <v>8221</v>
      </c>
      <c r="J1227">
        <v>0</v>
      </c>
    </row>
    <row r="1228" spans="1:10">
      <c r="A1228" t="s">
        <v>8219</v>
      </c>
      <c r="B1228">
        <v>102</v>
      </c>
      <c r="I1228" t="s">
        <v>8221</v>
      </c>
      <c r="J1228">
        <v>14</v>
      </c>
    </row>
    <row r="1229" spans="1:10">
      <c r="A1229" t="s">
        <v>8219</v>
      </c>
      <c r="B1229">
        <v>186</v>
      </c>
      <c r="I1229" t="s">
        <v>8221</v>
      </c>
      <c r="J1229">
        <v>2</v>
      </c>
    </row>
    <row r="1230" spans="1:10">
      <c r="A1230" t="s">
        <v>8219</v>
      </c>
      <c r="B1230">
        <v>15</v>
      </c>
      <c r="I1230" t="s">
        <v>8221</v>
      </c>
      <c r="J1230">
        <v>1</v>
      </c>
    </row>
    <row r="1231" spans="1:10">
      <c r="A1231" t="s">
        <v>8219</v>
      </c>
      <c r="B1231">
        <v>67</v>
      </c>
      <c r="I1231" t="s">
        <v>8221</v>
      </c>
      <c r="J1231">
        <v>3</v>
      </c>
    </row>
    <row r="1232" spans="1:10">
      <c r="A1232" t="s">
        <v>8219</v>
      </c>
      <c r="B1232">
        <v>130</v>
      </c>
      <c r="I1232" t="s">
        <v>8221</v>
      </c>
      <c r="J1232">
        <v>0</v>
      </c>
    </row>
    <row r="1233" spans="1:10">
      <c r="A1233" t="s">
        <v>8219</v>
      </c>
      <c r="B1233">
        <v>16</v>
      </c>
      <c r="I1233" t="s">
        <v>8221</v>
      </c>
      <c r="J1233">
        <v>2</v>
      </c>
    </row>
    <row r="1234" spans="1:10">
      <c r="A1234" t="s">
        <v>8219</v>
      </c>
      <c r="B1234">
        <v>67</v>
      </c>
      <c r="I1234" t="s">
        <v>8221</v>
      </c>
      <c r="J1234">
        <v>0</v>
      </c>
    </row>
    <row r="1235" spans="1:10">
      <c r="A1235" t="s">
        <v>8219</v>
      </c>
      <c r="B1235">
        <v>124</v>
      </c>
      <c r="I1235" t="s">
        <v>8221</v>
      </c>
      <c r="J1235">
        <v>12</v>
      </c>
    </row>
    <row r="1236" spans="1:10">
      <c r="A1236" t="s">
        <v>8219</v>
      </c>
      <c r="B1236">
        <v>80</v>
      </c>
      <c r="I1236" t="s">
        <v>8221</v>
      </c>
      <c r="J1236">
        <v>1</v>
      </c>
    </row>
    <row r="1237" spans="1:10">
      <c r="A1237" t="s">
        <v>8219</v>
      </c>
      <c r="B1237">
        <v>282</v>
      </c>
      <c r="I1237" t="s">
        <v>8221</v>
      </c>
      <c r="J1237">
        <v>8</v>
      </c>
    </row>
    <row r="1238" spans="1:10">
      <c r="A1238" t="s">
        <v>8219</v>
      </c>
      <c r="B1238">
        <v>68</v>
      </c>
      <c r="I1238" t="s">
        <v>8221</v>
      </c>
      <c r="J1238">
        <v>2</v>
      </c>
    </row>
    <row r="1239" spans="1:10">
      <c r="A1239" t="s">
        <v>8219</v>
      </c>
      <c r="B1239">
        <v>86</v>
      </c>
      <c r="I1239" t="s">
        <v>8221</v>
      </c>
      <c r="J1239">
        <v>31</v>
      </c>
    </row>
    <row r="1240" spans="1:10">
      <c r="A1240" t="s">
        <v>8219</v>
      </c>
      <c r="B1240">
        <v>115</v>
      </c>
      <c r="I1240" t="s">
        <v>8221</v>
      </c>
      <c r="J1240">
        <v>5</v>
      </c>
    </row>
    <row r="1241" spans="1:10">
      <c r="A1241" t="s">
        <v>8219</v>
      </c>
      <c r="B1241">
        <v>75</v>
      </c>
      <c r="I1241" t="s">
        <v>8221</v>
      </c>
      <c r="J1241">
        <v>1</v>
      </c>
    </row>
    <row r="1242" spans="1:10">
      <c r="A1242" t="s">
        <v>8219</v>
      </c>
      <c r="B1242">
        <v>43</v>
      </c>
      <c r="I1242" t="s">
        <v>8221</v>
      </c>
      <c r="J1242">
        <v>12</v>
      </c>
    </row>
    <row r="1243" spans="1:10">
      <c r="A1243" t="s">
        <v>8219</v>
      </c>
      <c r="B1243">
        <v>48</v>
      </c>
      <c r="I1243" t="s">
        <v>8221</v>
      </c>
      <c r="J1243">
        <v>4</v>
      </c>
    </row>
    <row r="1244" spans="1:10">
      <c r="A1244" t="s">
        <v>8219</v>
      </c>
      <c r="B1244">
        <v>52</v>
      </c>
      <c r="I1244" t="s">
        <v>8221</v>
      </c>
      <c r="J1244">
        <v>0</v>
      </c>
    </row>
    <row r="1245" spans="1:10">
      <c r="A1245" t="s">
        <v>8219</v>
      </c>
      <c r="B1245">
        <v>43</v>
      </c>
      <c r="I1245" t="s">
        <v>8221</v>
      </c>
      <c r="J1245">
        <v>7</v>
      </c>
    </row>
    <row r="1246" spans="1:10">
      <c r="A1246" t="s">
        <v>8219</v>
      </c>
      <c r="B1246">
        <v>58</v>
      </c>
      <c r="I1246" t="s">
        <v>8221</v>
      </c>
      <c r="J1246">
        <v>2</v>
      </c>
    </row>
    <row r="1247" spans="1:10">
      <c r="A1247" t="s">
        <v>8219</v>
      </c>
      <c r="B1247">
        <v>47</v>
      </c>
      <c r="I1247" t="s">
        <v>8221</v>
      </c>
      <c r="J1247">
        <v>1</v>
      </c>
    </row>
    <row r="1248" spans="1:10">
      <c r="A1248" t="s">
        <v>8219</v>
      </c>
      <c r="B1248">
        <v>36</v>
      </c>
      <c r="I1248" t="s">
        <v>8221</v>
      </c>
      <c r="J1248">
        <v>4</v>
      </c>
    </row>
    <row r="1249" spans="1:10">
      <c r="A1249" t="s">
        <v>8219</v>
      </c>
      <c r="B1249">
        <v>17</v>
      </c>
      <c r="I1249" t="s">
        <v>8221</v>
      </c>
      <c r="J1249">
        <v>6</v>
      </c>
    </row>
    <row r="1250" spans="1:10">
      <c r="A1250" t="s">
        <v>8219</v>
      </c>
      <c r="B1250">
        <v>104</v>
      </c>
      <c r="I1250" t="s">
        <v>8221</v>
      </c>
      <c r="J1250">
        <v>8</v>
      </c>
    </row>
    <row r="1251" spans="1:10">
      <c r="A1251" t="s">
        <v>8219</v>
      </c>
      <c r="B1251">
        <v>47</v>
      </c>
      <c r="I1251" t="s">
        <v>8221</v>
      </c>
      <c r="J1251">
        <v>14</v>
      </c>
    </row>
    <row r="1252" spans="1:10">
      <c r="A1252" t="s">
        <v>8219</v>
      </c>
      <c r="B1252">
        <v>38</v>
      </c>
      <c r="I1252" t="s">
        <v>8221</v>
      </c>
      <c r="J1252">
        <v>0</v>
      </c>
    </row>
    <row r="1253" spans="1:10">
      <c r="A1253" t="s">
        <v>8219</v>
      </c>
      <c r="B1253">
        <v>81</v>
      </c>
      <c r="I1253" t="s">
        <v>8221</v>
      </c>
      <c r="J1253">
        <v>4</v>
      </c>
    </row>
    <row r="1254" spans="1:10">
      <c r="A1254" t="s">
        <v>8219</v>
      </c>
      <c r="B1254">
        <v>55</v>
      </c>
      <c r="I1254" t="s">
        <v>8221</v>
      </c>
      <c r="J1254">
        <v>0</v>
      </c>
    </row>
    <row r="1255" spans="1:10">
      <c r="A1255" t="s">
        <v>8219</v>
      </c>
      <c r="B1255">
        <v>41</v>
      </c>
      <c r="I1255" t="s">
        <v>8221</v>
      </c>
      <c r="J1255">
        <v>0</v>
      </c>
    </row>
    <row r="1256" spans="1:10">
      <c r="A1256" t="s">
        <v>8219</v>
      </c>
      <c r="B1256">
        <v>79</v>
      </c>
      <c r="I1256" t="s">
        <v>8221</v>
      </c>
      <c r="J1256">
        <v>1</v>
      </c>
    </row>
    <row r="1257" spans="1:10">
      <c r="A1257" t="s">
        <v>8219</v>
      </c>
      <c r="B1257">
        <v>16</v>
      </c>
      <c r="I1257" t="s">
        <v>8221</v>
      </c>
      <c r="J1257">
        <v>1</v>
      </c>
    </row>
    <row r="1258" spans="1:10">
      <c r="A1258" t="s">
        <v>8219</v>
      </c>
      <c r="B1258">
        <v>8</v>
      </c>
      <c r="I1258" t="s">
        <v>8221</v>
      </c>
      <c r="J1258">
        <v>1</v>
      </c>
    </row>
    <row r="1259" spans="1:10">
      <c r="A1259" t="s">
        <v>8219</v>
      </c>
      <c r="B1259">
        <v>95</v>
      </c>
      <c r="I1259" t="s">
        <v>8221</v>
      </c>
      <c r="J1259">
        <v>1</v>
      </c>
    </row>
    <row r="1260" spans="1:10">
      <c r="A1260" t="s">
        <v>8219</v>
      </c>
      <c r="B1260">
        <v>25</v>
      </c>
      <c r="I1260" t="s">
        <v>8221</v>
      </c>
      <c r="J1260">
        <v>4</v>
      </c>
    </row>
    <row r="1261" spans="1:10">
      <c r="A1261" t="s">
        <v>8219</v>
      </c>
      <c r="B1261">
        <v>19</v>
      </c>
      <c r="I1261" t="s">
        <v>8221</v>
      </c>
      <c r="J1261">
        <v>0</v>
      </c>
    </row>
    <row r="1262" spans="1:10">
      <c r="A1262" t="s">
        <v>8219</v>
      </c>
      <c r="B1262">
        <v>90</v>
      </c>
      <c r="I1262" t="s">
        <v>8221</v>
      </c>
      <c r="J1262">
        <v>0</v>
      </c>
    </row>
    <row r="1263" spans="1:10">
      <c r="A1263" t="s">
        <v>8219</v>
      </c>
      <c r="B1263">
        <v>41</v>
      </c>
      <c r="I1263" t="s">
        <v>8221</v>
      </c>
      <c r="J1263">
        <v>2</v>
      </c>
    </row>
    <row r="1264" spans="1:10">
      <c r="A1264" t="s">
        <v>8219</v>
      </c>
      <c r="B1264">
        <v>30</v>
      </c>
      <c r="I1264" t="s">
        <v>8221</v>
      </c>
      <c r="J1264">
        <v>24</v>
      </c>
    </row>
    <row r="1265" spans="1:10">
      <c r="A1265" t="s">
        <v>8219</v>
      </c>
      <c r="B1265">
        <v>38</v>
      </c>
      <c r="I1265" t="s">
        <v>8221</v>
      </c>
      <c r="J1265">
        <v>1</v>
      </c>
    </row>
    <row r="1266" spans="1:10">
      <c r="A1266" t="s">
        <v>8219</v>
      </c>
      <c r="B1266">
        <v>65</v>
      </c>
      <c r="I1266" t="s">
        <v>8221</v>
      </c>
      <c r="J1266">
        <v>2</v>
      </c>
    </row>
    <row r="1267" spans="1:10">
      <c r="A1267" t="s">
        <v>8219</v>
      </c>
      <c r="B1267">
        <v>75</v>
      </c>
      <c r="I1267" t="s">
        <v>8221</v>
      </c>
      <c r="J1267">
        <v>1</v>
      </c>
    </row>
    <row r="1268" spans="1:10">
      <c r="A1268" t="s">
        <v>8219</v>
      </c>
      <c r="B1268">
        <v>16</v>
      </c>
      <c r="I1268" t="s">
        <v>8221</v>
      </c>
      <c r="J1268">
        <v>37</v>
      </c>
    </row>
    <row r="1269" spans="1:10">
      <c r="A1269" t="s">
        <v>8219</v>
      </c>
      <c r="B1269">
        <v>10</v>
      </c>
      <c r="I1269" t="s">
        <v>8221</v>
      </c>
      <c r="J1269">
        <v>5</v>
      </c>
    </row>
    <row r="1270" spans="1:10">
      <c r="A1270" t="s">
        <v>8219</v>
      </c>
      <c r="B1270">
        <v>27</v>
      </c>
      <c r="I1270" t="s">
        <v>8221</v>
      </c>
      <c r="J1270">
        <v>4</v>
      </c>
    </row>
    <row r="1271" spans="1:10">
      <c r="A1271" t="s">
        <v>8219</v>
      </c>
      <c r="B1271">
        <v>259</v>
      </c>
      <c r="I1271" t="s">
        <v>8221</v>
      </c>
      <c r="J1271">
        <v>16</v>
      </c>
    </row>
    <row r="1272" spans="1:10">
      <c r="A1272" t="s">
        <v>8219</v>
      </c>
      <c r="B1272">
        <v>39</v>
      </c>
      <c r="I1272" t="s">
        <v>8221</v>
      </c>
      <c r="J1272">
        <v>9</v>
      </c>
    </row>
    <row r="1273" spans="1:10">
      <c r="A1273" t="s">
        <v>8219</v>
      </c>
      <c r="B1273">
        <v>42</v>
      </c>
      <c r="I1273" t="s">
        <v>8221</v>
      </c>
      <c r="J1273">
        <v>0</v>
      </c>
    </row>
    <row r="1274" spans="1:10">
      <c r="A1274" t="s">
        <v>8219</v>
      </c>
      <c r="B1274">
        <v>10</v>
      </c>
      <c r="I1274" t="s">
        <v>8221</v>
      </c>
      <c r="J1274">
        <v>40</v>
      </c>
    </row>
    <row r="1275" spans="1:10">
      <c r="A1275" t="s">
        <v>8219</v>
      </c>
      <c r="B1275">
        <v>56</v>
      </c>
      <c r="I1275" t="s">
        <v>8221</v>
      </c>
      <c r="J1275">
        <v>0</v>
      </c>
    </row>
    <row r="1276" spans="1:10">
      <c r="A1276" t="s">
        <v>8219</v>
      </c>
      <c r="B1276">
        <v>20</v>
      </c>
      <c r="I1276" t="s">
        <v>8221</v>
      </c>
      <c r="J1276">
        <v>2</v>
      </c>
    </row>
    <row r="1277" spans="1:10">
      <c r="A1277" t="s">
        <v>8219</v>
      </c>
      <c r="B1277">
        <v>170</v>
      </c>
      <c r="I1277" t="s">
        <v>8221</v>
      </c>
      <c r="J1277">
        <v>1</v>
      </c>
    </row>
    <row r="1278" spans="1:10">
      <c r="A1278" t="s">
        <v>8219</v>
      </c>
      <c r="B1278">
        <v>29</v>
      </c>
      <c r="I1278" t="s">
        <v>8221</v>
      </c>
      <c r="J1278">
        <v>9</v>
      </c>
    </row>
    <row r="1279" spans="1:10">
      <c r="A1279" t="s">
        <v>8219</v>
      </c>
      <c r="B1279">
        <v>132</v>
      </c>
      <c r="I1279" t="s">
        <v>8221</v>
      </c>
      <c r="J1279">
        <v>34</v>
      </c>
    </row>
    <row r="1280" spans="1:10">
      <c r="A1280" t="s">
        <v>8219</v>
      </c>
      <c r="B1280">
        <v>27</v>
      </c>
      <c r="I1280" t="s">
        <v>8221</v>
      </c>
      <c r="J1280">
        <v>23</v>
      </c>
    </row>
    <row r="1281" spans="1:10">
      <c r="A1281" t="s">
        <v>8219</v>
      </c>
      <c r="B1281">
        <v>26</v>
      </c>
      <c r="I1281" t="s">
        <v>8221</v>
      </c>
      <c r="J1281">
        <v>19</v>
      </c>
    </row>
    <row r="1282" spans="1:10">
      <c r="A1282" t="s">
        <v>8219</v>
      </c>
      <c r="B1282">
        <v>43</v>
      </c>
      <c r="I1282" t="s">
        <v>8221</v>
      </c>
      <c r="J1282">
        <v>50</v>
      </c>
    </row>
    <row r="1283" spans="1:10">
      <c r="A1283" t="s">
        <v>8219</v>
      </c>
      <c r="B1283">
        <v>80</v>
      </c>
      <c r="I1283" t="s">
        <v>8221</v>
      </c>
      <c r="J1283">
        <v>12</v>
      </c>
    </row>
    <row r="1284" spans="1:10">
      <c r="A1284" t="s">
        <v>8219</v>
      </c>
      <c r="B1284">
        <v>33</v>
      </c>
      <c r="I1284" t="s">
        <v>8221</v>
      </c>
      <c r="J1284">
        <v>8</v>
      </c>
    </row>
    <row r="1285" spans="1:10">
      <c r="A1285" t="s">
        <v>8219</v>
      </c>
      <c r="B1285">
        <v>71</v>
      </c>
      <c r="I1285" t="s">
        <v>8221</v>
      </c>
      <c r="J1285">
        <v>9</v>
      </c>
    </row>
    <row r="1286" spans="1:10">
      <c r="A1286" t="s">
        <v>8219</v>
      </c>
      <c r="B1286">
        <v>81</v>
      </c>
      <c r="I1286" t="s">
        <v>8221</v>
      </c>
      <c r="J1286">
        <v>43</v>
      </c>
    </row>
    <row r="1287" spans="1:10">
      <c r="A1287" t="s">
        <v>8219</v>
      </c>
      <c r="B1287">
        <v>76</v>
      </c>
      <c r="I1287" t="s">
        <v>8221</v>
      </c>
      <c r="J1287">
        <v>28</v>
      </c>
    </row>
    <row r="1288" spans="1:10">
      <c r="A1288" t="s">
        <v>8219</v>
      </c>
      <c r="B1288">
        <v>48</v>
      </c>
      <c r="I1288" t="s">
        <v>8221</v>
      </c>
      <c r="J1288">
        <v>4</v>
      </c>
    </row>
    <row r="1289" spans="1:10">
      <c r="A1289" t="s">
        <v>8219</v>
      </c>
      <c r="B1289">
        <v>61</v>
      </c>
      <c r="I1289" t="s">
        <v>8221</v>
      </c>
      <c r="J1289">
        <v>24</v>
      </c>
    </row>
    <row r="1290" spans="1:10">
      <c r="A1290" t="s">
        <v>8219</v>
      </c>
      <c r="B1290">
        <v>60</v>
      </c>
      <c r="I1290" t="s">
        <v>8221</v>
      </c>
      <c r="J1290">
        <v>2</v>
      </c>
    </row>
    <row r="1291" spans="1:10">
      <c r="A1291" t="s">
        <v>8219</v>
      </c>
      <c r="B1291">
        <v>136</v>
      </c>
      <c r="I1291" t="s">
        <v>8221</v>
      </c>
      <c r="J1291">
        <v>2</v>
      </c>
    </row>
    <row r="1292" spans="1:10">
      <c r="A1292" t="s">
        <v>8219</v>
      </c>
      <c r="B1292">
        <v>14</v>
      </c>
      <c r="I1292" t="s">
        <v>8221</v>
      </c>
      <c r="J1292">
        <v>20</v>
      </c>
    </row>
    <row r="1293" spans="1:10">
      <c r="A1293" t="s">
        <v>8219</v>
      </c>
      <c r="B1293">
        <v>78</v>
      </c>
      <c r="I1293" t="s">
        <v>8221</v>
      </c>
      <c r="J1293">
        <v>1</v>
      </c>
    </row>
    <row r="1294" spans="1:10">
      <c r="A1294" t="s">
        <v>8219</v>
      </c>
      <c r="B1294">
        <v>4</v>
      </c>
      <c r="I1294" t="s">
        <v>8221</v>
      </c>
      <c r="J1294">
        <v>1</v>
      </c>
    </row>
    <row r="1295" spans="1:10">
      <c r="A1295" t="s">
        <v>8219</v>
      </c>
      <c r="B1295">
        <v>11</v>
      </c>
      <c r="I1295" t="s">
        <v>8221</v>
      </c>
      <c r="J1295">
        <v>4</v>
      </c>
    </row>
    <row r="1296" spans="1:10">
      <c r="A1296" t="s">
        <v>8219</v>
      </c>
      <c r="B1296">
        <v>185</v>
      </c>
      <c r="I1296" t="s">
        <v>8221</v>
      </c>
      <c r="J1296">
        <v>1</v>
      </c>
    </row>
    <row r="1297" spans="1:10">
      <c r="A1297" t="s">
        <v>8219</v>
      </c>
      <c r="B1297">
        <v>59</v>
      </c>
      <c r="I1297" t="s">
        <v>8221</v>
      </c>
      <c r="J1297">
        <v>1</v>
      </c>
    </row>
    <row r="1298" spans="1:10">
      <c r="A1298" t="s">
        <v>8219</v>
      </c>
      <c r="B1298">
        <v>27</v>
      </c>
      <c r="I1298" t="s">
        <v>8221</v>
      </c>
      <c r="J1298">
        <v>13</v>
      </c>
    </row>
    <row r="1299" spans="1:10">
      <c r="A1299" t="s">
        <v>8219</v>
      </c>
      <c r="B1299">
        <v>63</v>
      </c>
      <c r="I1299" t="s">
        <v>8221</v>
      </c>
      <c r="J1299">
        <v>1</v>
      </c>
    </row>
    <row r="1300" spans="1:10">
      <c r="A1300" t="s">
        <v>8219</v>
      </c>
      <c r="B1300">
        <v>13</v>
      </c>
      <c r="I1300" t="s">
        <v>8221</v>
      </c>
      <c r="J1300">
        <v>1</v>
      </c>
    </row>
    <row r="1301" spans="1:10">
      <c r="A1301" t="s">
        <v>8219</v>
      </c>
      <c r="B1301">
        <v>13</v>
      </c>
      <c r="I1301" t="s">
        <v>8221</v>
      </c>
      <c r="J1301">
        <v>0</v>
      </c>
    </row>
    <row r="1302" spans="1:10">
      <c r="A1302" t="s">
        <v>8219</v>
      </c>
      <c r="B1302">
        <v>57</v>
      </c>
      <c r="I1302" t="s">
        <v>8221</v>
      </c>
      <c r="J1302">
        <v>3</v>
      </c>
    </row>
    <row r="1303" spans="1:10">
      <c r="A1303" t="s">
        <v>8219</v>
      </c>
      <c r="B1303">
        <v>61</v>
      </c>
      <c r="I1303" t="s">
        <v>8221</v>
      </c>
      <c r="J1303">
        <v>14</v>
      </c>
    </row>
    <row r="1304" spans="1:10">
      <c r="A1304" t="s">
        <v>8219</v>
      </c>
      <c r="B1304">
        <v>65</v>
      </c>
      <c r="I1304" t="s">
        <v>8221</v>
      </c>
      <c r="J1304">
        <v>2</v>
      </c>
    </row>
    <row r="1305" spans="1:10">
      <c r="A1305" t="s">
        <v>8219</v>
      </c>
      <c r="B1305">
        <v>134</v>
      </c>
      <c r="I1305" t="s">
        <v>8221</v>
      </c>
      <c r="J1305">
        <v>5</v>
      </c>
    </row>
    <row r="1306" spans="1:10">
      <c r="A1306" t="s">
        <v>8219</v>
      </c>
      <c r="B1306">
        <v>37</v>
      </c>
      <c r="I1306" t="s">
        <v>8221</v>
      </c>
      <c r="J1306">
        <v>14</v>
      </c>
    </row>
    <row r="1307" spans="1:10">
      <c r="A1307" t="s">
        <v>8219</v>
      </c>
      <c r="B1307">
        <v>37</v>
      </c>
      <c r="I1307" t="s">
        <v>8221</v>
      </c>
      <c r="J1307">
        <v>9</v>
      </c>
    </row>
    <row r="1308" spans="1:10">
      <c r="A1308" t="s">
        <v>8219</v>
      </c>
      <c r="B1308">
        <v>150</v>
      </c>
      <c r="I1308" t="s">
        <v>8221</v>
      </c>
      <c r="J1308">
        <v>8</v>
      </c>
    </row>
    <row r="1309" spans="1:10">
      <c r="A1309" t="s">
        <v>8219</v>
      </c>
      <c r="B1309">
        <v>56</v>
      </c>
      <c r="I1309" t="s">
        <v>8221</v>
      </c>
      <c r="J1309">
        <v>7</v>
      </c>
    </row>
    <row r="1310" spans="1:10">
      <c r="A1310" t="s">
        <v>8219</v>
      </c>
      <c r="B1310">
        <v>18</v>
      </c>
      <c r="I1310" t="s">
        <v>8221</v>
      </c>
      <c r="J1310">
        <v>0</v>
      </c>
    </row>
    <row r="1311" spans="1:10">
      <c r="A1311" t="s">
        <v>8219</v>
      </c>
      <c r="B1311">
        <v>60</v>
      </c>
      <c r="I1311" t="s">
        <v>8221</v>
      </c>
      <c r="J1311">
        <v>84</v>
      </c>
    </row>
    <row r="1312" spans="1:10">
      <c r="A1312" t="s">
        <v>8219</v>
      </c>
      <c r="B1312">
        <v>67</v>
      </c>
      <c r="I1312" t="s">
        <v>8221</v>
      </c>
      <c r="J1312">
        <v>11</v>
      </c>
    </row>
    <row r="1313" spans="1:10">
      <c r="A1313" t="s">
        <v>8219</v>
      </c>
      <c r="B1313">
        <v>35</v>
      </c>
      <c r="I1313" t="s">
        <v>8221</v>
      </c>
      <c r="J1313">
        <v>1</v>
      </c>
    </row>
    <row r="1314" spans="1:10">
      <c r="A1314" t="s">
        <v>8219</v>
      </c>
      <c r="B1314">
        <v>34</v>
      </c>
      <c r="I1314" t="s">
        <v>8221</v>
      </c>
      <c r="J1314">
        <v>4</v>
      </c>
    </row>
    <row r="1315" spans="1:10">
      <c r="A1315" t="s">
        <v>8219</v>
      </c>
      <c r="B1315">
        <v>36</v>
      </c>
      <c r="I1315" t="s">
        <v>8221</v>
      </c>
      <c r="J1315">
        <v>10</v>
      </c>
    </row>
    <row r="1316" spans="1:10">
      <c r="A1316" t="s">
        <v>8219</v>
      </c>
      <c r="B1316">
        <v>18</v>
      </c>
      <c r="I1316" t="s">
        <v>8221</v>
      </c>
      <c r="J1316">
        <v>16</v>
      </c>
    </row>
    <row r="1317" spans="1:10">
      <c r="A1317" t="s">
        <v>8219</v>
      </c>
      <c r="B1317">
        <v>25</v>
      </c>
      <c r="I1317" t="s">
        <v>8221</v>
      </c>
      <c r="J1317">
        <v>2</v>
      </c>
    </row>
    <row r="1318" spans="1:10">
      <c r="A1318" t="s">
        <v>8219</v>
      </c>
      <c r="B1318">
        <v>21</v>
      </c>
      <c r="I1318" t="s">
        <v>8221</v>
      </c>
      <c r="J1318">
        <v>5</v>
      </c>
    </row>
    <row r="1319" spans="1:10">
      <c r="A1319" t="s">
        <v>8219</v>
      </c>
      <c r="B1319">
        <v>151</v>
      </c>
      <c r="I1319" t="s">
        <v>8221</v>
      </c>
      <c r="J1319">
        <v>1</v>
      </c>
    </row>
    <row r="1320" spans="1:10">
      <c r="A1320" t="s">
        <v>8219</v>
      </c>
      <c r="B1320">
        <v>489</v>
      </c>
      <c r="I1320" t="s">
        <v>8221</v>
      </c>
      <c r="J1320">
        <v>31</v>
      </c>
    </row>
    <row r="1321" spans="1:10">
      <c r="A1321" t="s">
        <v>8219</v>
      </c>
      <c r="B1321">
        <v>50</v>
      </c>
      <c r="I1321" t="s">
        <v>8221</v>
      </c>
      <c r="J1321">
        <v>0</v>
      </c>
    </row>
    <row r="1322" spans="1:10">
      <c r="A1322" t="s">
        <v>8219</v>
      </c>
      <c r="B1322">
        <v>321</v>
      </c>
      <c r="I1322" t="s">
        <v>8221</v>
      </c>
      <c r="J1322">
        <v>2</v>
      </c>
    </row>
    <row r="1323" spans="1:10">
      <c r="A1323" t="s">
        <v>8219</v>
      </c>
      <c r="B1323">
        <v>1762</v>
      </c>
      <c r="I1323" t="s">
        <v>8221</v>
      </c>
      <c r="J1323">
        <v>7</v>
      </c>
    </row>
    <row r="1324" spans="1:10">
      <c r="A1324" t="s">
        <v>8219</v>
      </c>
      <c r="B1324">
        <v>385</v>
      </c>
      <c r="I1324" t="s">
        <v>8221</v>
      </c>
      <c r="J1324">
        <v>16</v>
      </c>
    </row>
    <row r="1325" spans="1:10">
      <c r="A1325" t="s">
        <v>8219</v>
      </c>
      <c r="B1325">
        <v>398</v>
      </c>
      <c r="I1325" t="s">
        <v>8221</v>
      </c>
      <c r="J1325">
        <v>4</v>
      </c>
    </row>
    <row r="1326" spans="1:10">
      <c r="A1326" t="s">
        <v>8219</v>
      </c>
      <c r="B1326">
        <v>304</v>
      </c>
      <c r="I1326" t="s">
        <v>8221</v>
      </c>
      <c r="J1326">
        <v>4</v>
      </c>
    </row>
    <row r="1327" spans="1:10">
      <c r="A1327" t="s">
        <v>8219</v>
      </c>
      <c r="B1327">
        <v>676</v>
      </c>
      <c r="I1327" t="s">
        <v>8221</v>
      </c>
      <c r="J1327">
        <v>4</v>
      </c>
    </row>
    <row r="1328" spans="1:10">
      <c r="A1328" t="s">
        <v>8219</v>
      </c>
      <c r="B1328">
        <v>577</v>
      </c>
      <c r="I1328" t="s">
        <v>8221</v>
      </c>
      <c r="J1328">
        <v>3</v>
      </c>
    </row>
    <row r="1329" spans="1:10">
      <c r="A1329" t="s">
        <v>8219</v>
      </c>
      <c r="B1329">
        <v>3663</v>
      </c>
      <c r="I1329" t="s">
        <v>8221</v>
      </c>
      <c r="J1329">
        <v>36</v>
      </c>
    </row>
    <row r="1330" spans="1:10">
      <c r="A1330" t="s">
        <v>8219</v>
      </c>
      <c r="B1330">
        <v>294</v>
      </c>
      <c r="I1330" t="s">
        <v>8221</v>
      </c>
      <c r="J1330">
        <v>1</v>
      </c>
    </row>
    <row r="1331" spans="1:10">
      <c r="A1331" t="s">
        <v>8219</v>
      </c>
      <c r="B1331">
        <v>28</v>
      </c>
      <c r="I1331" t="s">
        <v>8221</v>
      </c>
      <c r="J1331">
        <v>7</v>
      </c>
    </row>
    <row r="1332" spans="1:10">
      <c r="A1332" t="s">
        <v>8219</v>
      </c>
      <c r="B1332">
        <v>100</v>
      </c>
      <c r="I1332" t="s">
        <v>8221</v>
      </c>
      <c r="J1332">
        <v>27</v>
      </c>
    </row>
    <row r="1333" spans="1:10">
      <c r="A1333" t="s">
        <v>8219</v>
      </c>
      <c r="B1333">
        <v>72</v>
      </c>
      <c r="I1333" t="s">
        <v>8221</v>
      </c>
      <c r="J1333">
        <v>1</v>
      </c>
    </row>
    <row r="1334" spans="1:10">
      <c r="A1334" t="s">
        <v>8219</v>
      </c>
      <c r="B1334">
        <v>238</v>
      </c>
      <c r="I1334" t="s">
        <v>8221</v>
      </c>
      <c r="J1334">
        <v>0</v>
      </c>
    </row>
    <row r="1335" spans="1:10">
      <c r="A1335" t="s">
        <v>8219</v>
      </c>
      <c r="B1335">
        <v>159</v>
      </c>
      <c r="I1335" t="s">
        <v>8221</v>
      </c>
      <c r="J1335">
        <v>1</v>
      </c>
    </row>
    <row r="1336" spans="1:10">
      <c r="A1336" t="s">
        <v>8219</v>
      </c>
      <c r="B1336">
        <v>77</v>
      </c>
      <c r="I1336" t="s">
        <v>8221</v>
      </c>
      <c r="J1336">
        <v>3</v>
      </c>
    </row>
    <row r="1337" spans="1:10">
      <c r="A1337" t="s">
        <v>8219</v>
      </c>
      <c r="B1337">
        <v>53</v>
      </c>
      <c r="I1337" t="s">
        <v>8221</v>
      </c>
      <c r="J1337">
        <v>3</v>
      </c>
    </row>
    <row r="1338" spans="1:10">
      <c r="A1338" t="s">
        <v>8219</v>
      </c>
      <c r="B1338">
        <v>1251</v>
      </c>
      <c r="I1338" t="s">
        <v>8221</v>
      </c>
      <c r="J1338">
        <v>3</v>
      </c>
    </row>
    <row r="1339" spans="1:10">
      <c r="A1339" t="s">
        <v>8219</v>
      </c>
      <c r="B1339">
        <v>465</v>
      </c>
      <c r="I1339" t="s">
        <v>8221</v>
      </c>
      <c r="J1339">
        <v>0</v>
      </c>
    </row>
    <row r="1340" spans="1:10">
      <c r="A1340" t="s">
        <v>8219</v>
      </c>
      <c r="B1340">
        <v>74</v>
      </c>
      <c r="I1340" t="s">
        <v>8221</v>
      </c>
      <c r="J1340">
        <v>6</v>
      </c>
    </row>
    <row r="1341" spans="1:10">
      <c r="A1341" t="s">
        <v>8219</v>
      </c>
      <c r="B1341">
        <v>62</v>
      </c>
      <c r="I1341" t="s">
        <v>8221</v>
      </c>
      <c r="J1341">
        <v>17</v>
      </c>
    </row>
    <row r="1342" spans="1:10">
      <c r="A1342" t="s">
        <v>8219</v>
      </c>
      <c r="B1342">
        <v>3468</v>
      </c>
      <c r="I1342" t="s">
        <v>8221</v>
      </c>
      <c r="J1342">
        <v>40</v>
      </c>
    </row>
    <row r="1343" spans="1:10">
      <c r="A1343" t="s">
        <v>8219</v>
      </c>
      <c r="B1343">
        <v>52</v>
      </c>
      <c r="I1343" t="s">
        <v>8221</v>
      </c>
      <c r="J1343">
        <v>3</v>
      </c>
    </row>
    <row r="1344" spans="1:10">
      <c r="A1344" t="s">
        <v>8219</v>
      </c>
      <c r="B1344">
        <v>50</v>
      </c>
      <c r="I1344" t="s">
        <v>8221</v>
      </c>
      <c r="J1344">
        <v>1</v>
      </c>
    </row>
    <row r="1345" spans="1:10">
      <c r="A1345" t="s">
        <v>8219</v>
      </c>
      <c r="B1345">
        <v>45</v>
      </c>
      <c r="I1345" t="s">
        <v>8221</v>
      </c>
      <c r="J1345">
        <v>2</v>
      </c>
    </row>
    <row r="1346" spans="1:10">
      <c r="A1346" t="s">
        <v>8219</v>
      </c>
      <c r="B1346">
        <v>21</v>
      </c>
      <c r="I1346" t="s">
        <v>8221</v>
      </c>
      <c r="J1346">
        <v>7</v>
      </c>
    </row>
    <row r="1347" spans="1:10">
      <c r="A1347" t="s">
        <v>8219</v>
      </c>
      <c r="B1347">
        <v>100</v>
      </c>
      <c r="I1347" t="s">
        <v>8221</v>
      </c>
      <c r="J1347">
        <v>14</v>
      </c>
    </row>
    <row r="1348" spans="1:10">
      <c r="A1348" t="s">
        <v>8219</v>
      </c>
      <c r="B1348">
        <v>81</v>
      </c>
      <c r="I1348" t="s">
        <v>8221</v>
      </c>
      <c r="J1348">
        <v>0</v>
      </c>
    </row>
    <row r="1349" spans="1:10">
      <c r="A1349" t="s">
        <v>8219</v>
      </c>
      <c r="B1349">
        <v>286</v>
      </c>
      <c r="I1349" t="s">
        <v>8221</v>
      </c>
      <c r="J1349">
        <v>0</v>
      </c>
    </row>
    <row r="1350" spans="1:10">
      <c r="A1350" t="s">
        <v>8219</v>
      </c>
      <c r="B1350">
        <v>42</v>
      </c>
      <c r="I1350" t="s">
        <v>8221</v>
      </c>
      <c r="J1350">
        <v>1</v>
      </c>
    </row>
    <row r="1351" spans="1:10">
      <c r="A1351" t="s">
        <v>8219</v>
      </c>
      <c r="B1351">
        <v>199</v>
      </c>
      <c r="I1351" t="s">
        <v>8221</v>
      </c>
      <c r="J1351">
        <v>12</v>
      </c>
    </row>
    <row r="1352" spans="1:10">
      <c r="A1352" t="s">
        <v>8219</v>
      </c>
      <c r="B1352">
        <v>25</v>
      </c>
      <c r="I1352" t="s">
        <v>8221</v>
      </c>
      <c r="J1352">
        <v>12</v>
      </c>
    </row>
    <row r="1353" spans="1:10">
      <c r="A1353" t="s">
        <v>8219</v>
      </c>
      <c r="B1353">
        <v>84</v>
      </c>
      <c r="I1353" t="s">
        <v>8221</v>
      </c>
      <c r="J1353">
        <v>23</v>
      </c>
    </row>
    <row r="1354" spans="1:10">
      <c r="A1354" t="s">
        <v>8219</v>
      </c>
      <c r="B1354">
        <v>50</v>
      </c>
      <c r="I1354" t="s">
        <v>8221</v>
      </c>
      <c r="J1354">
        <v>0</v>
      </c>
    </row>
    <row r="1355" spans="1:10">
      <c r="A1355" t="s">
        <v>8219</v>
      </c>
      <c r="B1355">
        <v>26</v>
      </c>
      <c r="I1355" t="s">
        <v>8221</v>
      </c>
      <c r="J1355">
        <v>10</v>
      </c>
    </row>
    <row r="1356" spans="1:10">
      <c r="A1356" t="s">
        <v>8219</v>
      </c>
      <c r="B1356">
        <v>14</v>
      </c>
      <c r="I1356" t="s">
        <v>8221</v>
      </c>
      <c r="J1356">
        <v>5</v>
      </c>
    </row>
    <row r="1357" spans="1:10">
      <c r="A1357" t="s">
        <v>8219</v>
      </c>
      <c r="B1357">
        <v>49</v>
      </c>
      <c r="I1357" t="s">
        <v>8221</v>
      </c>
      <c r="J1357">
        <v>1</v>
      </c>
    </row>
    <row r="1358" spans="1:10">
      <c r="A1358" t="s">
        <v>8219</v>
      </c>
      <c r="B1358">
        <v>69</v>
      </c>
      <c r="I1358" t="s">
        <v>8221</v>
      </c>
      <c r="J1358">
        <v>2</v>
      </c>
    </row>
    <row r="1359" spans="1:10">
      <c r="A1359" t="s">
        <v>8219</v>
      </c>
      <c r="B1359">
        <v>60</v>
      </c>
      <c r="I1359" t="s">
        <v>8221</v>
      </c>
      <c r="J1359">
        <v>2</v>
      </c>
    </row>
    <row r="1360" spans="1:10">
      <c r="A1360" t="s">
        <v>8219</v>
      </c>
      <c r="B1360">
        <v>80</v>
      </c>
      <c r="I1360" t="s">
        <v>8221</v>
      </c>
      <c r="J1360">
        <v>0</v>
      </c>
    </row>
    <row r="1361" spans="1:10">
      <c r="A1361" t="s">
        <v>8219</v>
      </c>
      <c r="B1361">
        <v>56</v>
      </c>
      <c r="I1361" t="s">
        <v>8221</v>
      </c>
      <c r="J1361">
        <v>13</v>
      </c>
    </row>
    <row r="1362" spans="1:10">
      <c r="A1362" t="s">
        <v>8219</v>
      </c>
      <c r="B1362">
        <v>104</v>
      </c>
      <c r="I1362" t="s">
        <v>8221</v>
      </c>
      <c r="J1362">
        <v>0</v>
      </c>
    </row>
    <row r="1363" spans="1:10">
      <c r="A1363" t="s">
        <v>8219</v>
      </c>
      <c r="B1363">
        <v>46</v>
      </c>
      <c r="I1363" t="s">
        <v>8221</v>
      </c>
      <c r="J1363">
        <v>1</v>
      </c>
    </row>
    <row r="1364" spans="1:10">
      <c r="A1364" t="s">
        <v>8219</v>
      </c>
      <c r="B1364">
        <v>206</v>
      </c>
      <c r="I1364" t="s">
        <v>8221</v>
      </c>
      <c r="J1364">
        <v>5</v>
      </c>
    </row>
    <row r="1365" spans="1:10">
      <c r="A1365" t="s">
        <v>8219</v>
      </c>
      <c r="B1365">
        <v>18</v>
      </c>
      <c r="I1365" t="s">
        <v>8221</v>
      </c>
      <c r="J1365">
        <v>2</v>
      </c>
    </row>
    <row r="1366" spans="1:10">
      <c r="A1366" t="s">
        <v>8219</v>
      </c>
      <c r="B1366">
        <v>28</v>
      </c>
      <c r="I1366" t="s">
        <v>8221</v>
      </c>
      <c r="J1366">
        <v>0</v>
      </c>
    </row>
    <row r="1367" spans="1:10">
      <c r="A1367" t="s">
        <v>8219</v>
      </c>
      <c r="B1367">
        <v>11</v>
      </c>
      <c r="I1367" t="s">
        <v>8221</v>
      </c>
      <c r="J1367">
        <v>32</v>
      </c>
    </row>
    <row r="1368" spans="1:10">
      <c r="A1368" t="s">
        <v>8219</v>
      </c>
      <c r="B1368">
        <v>263</v>
      </c>
      <c r="I1368" t="s">
        <v>8221</v>
      </c>
      <c r="J1368">
        <v>1</v>
      </c>
    </row>
    <row r="1369" spans="1:10">
      <c r="A1369" t="s">
        <v>8219</v>
      </c>
      <c r="B1369">
        <v>394</v>
      </c>
      <c r="I1369" t="s">
        <v>8221</v>
      </c>
      <c r="J1369">
        <v>1</v>
      </c>
    </row>
    <row r="1370" spans="1:10">
      <c r="A1370" t="s">
        <v>8219</v>
      </c>
      <c r="B1370">
        <v>1049</v>
      </c>
      <c r="I1370" t="s">
        <v>8221</v>
      </c>
      <c r="J1370">
        <v>1</v>
      </c>
    </row>
    <row r="1371" spans="1:10">
      <c r="A1371" t="s">
        <v>8219</v>
      </c>
      <c r="B1371">
        <v>308</v>
      </c>
      <c r="I1371" t="s">
        <v>8221</v>
      </c>
      <c r="J1371">
        <v>0</v>
      </c>
    </row>
    <row r="1372" spans="1:10">
      <c r="A1372" t="s">
        <v>8219</v>
      </c>
      <c r="B1372">
        <v>1088</v>
      </c>
      <c r="I1372" t="s">
        <v>8221</v>
      </c>
      <c r="J1372">
        <v>0</v>
      </c>
    </row>
    <row r="1373" spans="1:10">
      <c r="A1373" t="s">
        <v>8219</v>
      </c>
      <c r="B1373">
        <v>73</v>
      </c>
      <c r="I1373" t="s">
        <v>8221</v>
      </c>
      <c r="J1373">
        <v>8</v>
      </c>
    </row>
    <row r="1374" spans="1:10">
      <c r="A1374" t="s">
        <v>8219</v>
      </c>
      <c r="B1374">
        <v>143</v>
      </c>
      <c r="I1374" t="s">
        <v>8221</v>
      </c>
      <c r="J1374">
        <v>0</v>
      </c>
    </row>
    <row r="1375" spans="1:10">
      <c r="A1375" t="s">
        <v>8219</v>
      </c>
      <c r="B1375">
        <v>1420</v>
      </c>
      <c r="I1375" t="s">
        <v>8221</v>
      </c>
      <c r="J1375">
        <v>1</v>
      </c>
    </row>
    <row r="1376" spans="1:10">
      <c r="A1376" t="s">
        <v>8219</v>
      </c>
      <c r="B1376">
        <v>305</v>
      </c>
      <c r="I1376" t="s">
        <v>8221</v>
      </c>
      <c r="J1376">
        <v>16</v>
      </c>
    </row>
    <row r="1377" spans="1:10">
      <c r="A1377" t="s">
        <v>8219</v>
      </c>
      <c r="B1377">
        <v>551</v>
      </c>
      <c r="I1377" t="s">
        <v>8221</v>
      </c>
      <c r="J1377">
        <v>12</v>
      </c>
    </row>
    <row r="1378" spans="1:10">
      <c r="A1378" t="s">
        <v>8219</v>
      </c>
      <c r="B1378">
        <v>187</v>
      </c>
      <c r="I1378" t="s">
        <v>8221</v>
      </c>
      <c r="J1378">
        <v>4</v>
      </c>
    </row>
    <row r="1379" spans="1:10">
      <c r="A1379" t="s">
        <v>8219</v>
      </c>
      <c r="B1379">
        <v>325</v>
      </c>
      <c r="I1379" t="s">
        <v>8221</v>
      </c>
      <c r="J1379">
        <v>2</v>
      </c>
    </row>
    <row r="1380" spans="1:10">
      <c r="A1380" t="s">
        <v>8219</v>
      </c>
      <c r="B1380">
        <v>148</v>
      </c>
      <c r="I1380" t="s">
        <v>8221</v>
      </c>
      <c r="J1380">
        <v>3</v>
      </c>
    </row>
    <row r="1381" spans="1:10">
      <c r="A1381" t="s">
        <v>8219</v>
      </c>
      <c r="B1381">
        <v>69</v>
      </c>
      <c r="I1381" t="s">
        <v>8221</v>
      </c>
      <c r="J1381">
        <v>0</v>
      </c>
    </row>
    <row r="1382" spans="1:10">
      <c r="A1382" t="s">
        <v>8219</v>
      </c>
      <c r="B1382">
        <v>173</v>
      </c>
      <c r="I1382" t="s">
        <v>8221</v>
      </c>
      <c r="J1382">
        <v>3</v>
      </c>
    </row>
    <row r="1383" spans="1:10">
      <c r="A1383" t="s">
        <v>8219</v>
      </c>
      <c r="B1383">
        <v>269</v>
      </c>
      <c r="I1383" t="s">
        <v>8221</v>
      </c>
      <c r="J1383">
        <v>4</v>
      </c>
    </row>
    <row r="1384" spans="1:10">
      <c r="A1384" t="s">
        <v>8219</v>
      </c>
      <c r="B1384">
        <v>185</v>
      </c>
      <c r="I1384" t="s">
        <v>8221</v>
      </c>
      <c r="J1384">
        <v>2</v>
      </c>
    </row>
    <row r="1385" spans="1:10">
      <c r="A1385" t="s">
        <v>8219</v>
      </c>
      <c r="B1385">
        <v>176</v>
      </c>
      <c r="I1385" t="s">
        <v>8221</v>
      </c>
      <c r="J1385">
        <v>10</v>
      </c>
    </row>
    <row r="1386" spans="1:10">
      <c r="A1386" t="s">
        <v>8219</v>
      </c>
      <c r="B1386">
        <v>1019</v>
      </c>
      <c r="I1386" t="s">
        <v>8221</v>
      </c>
      <c r="J1386">
        <v>11</v>
      </c>
    </row>
    <row r="1387" spans="1:10">
      <c r="A1387" t="s">
        <v>8219</v>
      </c>
      <c r="B1387">
        <v>113</v>
      </c>
      <c r="I1387" t="s">
        <v>8221</v>
      </c>
      <c r="J1387">
        <v>6</v>
      </c>
    </row>
    <row r="1388" spans="1:10">
      <c r="A1388" t="s">
        <v>8219</v>
      </c>
      <c r="B1388">
        <v>404</v>
      </c>
      <c r="I1388" t="s">
        <v>8221</v>
      </c>
      <c r="J1388">
        <v>2</v>
      </c>
    </row>
    <row r="1389" spans="1:10">
      <c r="A1389" t="s">
        <v>8219</v>
      </c>
      <c r="B1389">
        <v>707</v>
      </c>
      <c r="I1389" t="s">
        <v>8221</v>
      </c>
      <c r="J1389">
        <v>6</v>
      </c>
    </row>
    <row r="1390" spans="1:10">
      <c r="A1390" t="s">
        <v>8219</v>
      </c>
      <c r="B1390">
        <v>392</v>
      </c>
      <c r="I1390" t="s">
        <v>8221</v>
      </c>
      <c r="J1390">
        <v>8</v>
      </c>
    </row>
    <row r="1391" spans="1:10">
      <c r="A1391" t="s">
        <v>8219</v>
      </c>
      <c r="B1391">
        <v>23</v>
      </c>
      <c r="I1391" t="s">
        <v>8221</v>
      </c>
      <c r="J1391">
        <v>37</v>
      </c>
    </row>
    <row r="1392" spans="1:10">
      <c r="A1392" t="s">
        <v>8219</v>
      </c>
      <c r="B1392">
        <v>682</v>
      </c>
      <c r="I1392" t="s">
        <v>8221</v>
      </c>
      <c r="J1392">
        <v>11</v>
      </c>
    </row>
    <row r="1393" spans="1:10">
      <c r="A1393" t="s">
        <v>8219</v>
      </c>
      <c r="B1393">
        <v>37</v>
      </c>
      <c r="I1393" t="s">
        <v>8221</v>
      </c>
      <c r="J1393">
        <v>0</v>
      </c>
    </row>
    <row r="1394" spans="1:10">
      <c r="A1394" t="s">
        <v>8219</v>
      </c>
      <c r="B1394">
        <v>146</v>
      </c>
      <c r="I1394" t="s">
        <v>8221</v>
      </c>
      <c r="J1394">
        <v>10</v>
      </c>
    </row>
    <row r="1395" spans="1:10">
      <c r="A1395" t="s">
        <v>8219</v>
      </c>
      <c r="B1395">
        <v>119</v>
      </c>
      <c r="I1395" t="s">
        <v>8221</v>
      </c>
      <c r="J1395">
        <v>6</v>
      </c>
    </row>
    <row r="1396" spans="1:10">
      <c r="A1396" t="s">
        <v>8219</v>
      </c>
      <c r="B1396">
        <v>163</v>
      </c>
      <c r="I1396" t="s">
        <v>8221</v>
      </c>
      <c r="J1396">
        <v>8</v>
      </c>
    </row>
    <row r="1397" spans="1:10">
      <c r="A1397" t="s">
        <v>8219</v>
      </c>
      <c r="B1397">
        <v>339</v>
      </c>
      <c r="I1397" t="s">
        <v>8221</v>
      </c>
      <c r="J1397">
        <v>6</v>
      </c>
    </row>
    <row r="1398" spans="1:10">
      <c r="A1398" t="s">
        <v>8219</v>
      </c>
      <c r="B1398">
        <v>58</v>
      </c>
      <c r="I1398" t="s">
        <v>8221</v>
      </c>
      <c r="J1398">
        <v>7</v>
      </c>
    </row>
    <row r="1399" spans="1:10">
      <c r="A1399" t="s">
        <v>8219</v>
      </c>
      <c r="B1399">
        <v>456</v>
      </c>
      <c r="I1399" t="s">
        <v>8221</v>
      </c>
      <c r="J1399">
        <v>7</v>
      </c>
    </row>
    <row r="1400" spans="1:10">
      <c r="A1400" t="s">
        <v>8219</v>
      </c>
      <c r="B1400">
        <v>15</v>
      </c>
      <c r="I1400" t="s">
        <v>8221</v>
      </c>
      <c r="J1400">
        <v>5</v>
      </c>
    </row>
    <row r="1401" spans="1:10">
      <c r="A1401" t="s">
        <v>8219</v>
      </c>
      <c r="B1401">
        <v>191</v>
      </c>
      <c r="I1401" t="s">
        <v>8221</v>
      </c>
      <c r="J1401">
        <v>46</v>
      </c>
    </row>
    <row r="1402" spans="1:10">
      <c r="A1402" t="s">
        <v>8219</v>
      </c>
      <c r="B1402">
        <v>17</v>
      </c>
      <c r="I1402" t="s">
        <v>8221</v>
      </c>
      <c r="J1402">
        <v>10</v>
      </c>
    </row>
    <row r="1403" spans="1:10">
      <c r="A1403" t="s">
        <v>8219</v>
      </c>
      <c r="B1403">
        <v>28</v>
      </c>
      <c r="I1403" t="s">
        <v>8221</v>
      </c>
      <c r="J1403">
        <v>19</v>
      </c>
    </row>
    <row r="1404" spans="1:10">
      <c r="A1404" t="s">
        <v>8219</v>
      </c>
      <c r="B1404">
        <v>18</v>
      </c>
      <c r="I1404" t="s">
        <v>8221</v>
      </c>
      <c r="J1404">
        <v>13</v>
      </c>
    </row>
    <row r="1405" spans="1:10">
      <c r="A1405" t="s">
        <v>8219</v>
      </c>
      <c r="B1405">
        <v>61</v>
      </c>
      <c r="I1405" t="s">
        <v>8221</v>
      </c>
      <c r="J1405">
        <v>13</v>
      </c>
    </row>
    <row r="1406" spans="1:10">
      <c r="A1406" t="s">
        <v>8219</v>
      </c>
      <c r="B1406">
        <v>108</v>
      </c>
      <c r="I1406" t="s">
        <v>8221</v>
      </c>
      <c r="J1406">
        <v>4</v>
      </c>
    </row>
    <row r="1407" spans="1:10">
      <c r="A1407" t="s">
        <v>8219</v>
      </c>
      <c r="B1407">
        <v>142</v>
      </c>
      <c r="I1407" t="s">
        <v>8221</v>
      </c>
      <c r="J1407">
        <v>0</v>
      </c>
    </row>
    <row r="1408" spans="1:10">
      <c r="A1408" t="s">
        <v>8219</v>
      </c>
      <c r="B1408">
        <v>74</v>
      </c>
      <c r="I1408" t="s">
        <v>8221</v>
      </c>
      <c r="J1408">
        <v>3</v>
      </c>
    </row>
    <row r="1409" spans="1:10">
      <c r="A1409" t="s">
        <v>8219</v>
      </c>
      <c r="B1409">
        <v>38</v>
      </c>
      <c r="I1409" t="s">
        <v>8221</v>
      </c>
      <c r="J1409">
        <v>1</v>
      </c>
    </row>
    <row r="1410" spans="1:10">
      <c r="A1410" t="s">
        <v>8219</v>
      </c>
      <c r="B1410">
        <v>20</v>
      </c>
      <c r="I1410" t="s">
        <v>8221</v>
      </c>
      <c r="J1410">
        <v>9</v>
      </c>
    </row>
    <row r="1411" spans="1:10">
      <c r="A1411" t="s">
        <v>8219</v>
      </c>
      <c r="B1411">
        <v>24</v>
      </c>
      <c r="I1411" t="s">
        <v>8221</v>
      </c>
      <c r="J1411">
        <v>1</v>
      </c>
    </row>
    <row r="1412" spans="1:10">
      <c r="A1412" t="s">
        <v>8219</v>
      </c>
      <c r="B1412">
        <v>66</v>
      </c>
      <c r="I1412" t="s">
        <v>8221</v>
      </c>
      <c r="J1412">
        <v>1</v>
      </c>
    </row>
    <row r="1413" spans="1:10">
      <c r="A1413" t="s">
        <v>8219</v>
      </c>
      <c r="B1413">
        <v>28</v>
      </c>
      <c r="I1413" t="s">
        <v>8221</v>
      </c>
      <c r="J1413">
        <v>4</v>
      </c>
    </row>
    <row r="1414" spans="1:10">
      <c r="A1414" t="s">
        <v>8219</v>
      </c>
      <c r="B1414">
        <v>24</v>
      </c>
      <c r="I1414" t="s">
        <v>8221</v>
      </c>
      <c r="J1414">
        <v>17</v>
      </c>
    </row>
    <row r="1415" spans="1:10">
      <c r="A1415" t="s">
        <v>8219</v>
      </c>
      <c r="B1415">
        <v>73</v>
      </c>
      <c r="I1415" t="s">
        <v>8221</v>
      </c>
      <c r="J1415">
        <v>0</v>
      </c>
    </row>
    <row r="1416" spans="1:10">
      <c r="A1416" t="s">
        <v>8219</v>
      </c>
      <c r="B1416">
        <v>3</v>
      </c>
      <c r="I1416" t="s">
        <v>8221</v>
      </c>
      <c r="J1416">
        <v>12</v>
      </c>
    </row>
    <row r="1417" spans="1:10">
      <c r="A1417" t="s">
        <v>8219</v>
      </c>
      <c r="B1417">
        <v>20</v>
      </c>
      <c r="I1417" t="s">
        <v>8221</v>
      </c>
      <c r="J1417">
        <v>14</v>
      </c>
    </row>
    <row r="1418" spans="1:10">
      <c r="A1418" t="s">
        <v>8219</v>
      </c>
      <c r="B1418">
        <v>21</v>
      </c>
      <c r="I1418" t="s">
        <v>8221</v>
      </c>
      <c r="J1418">
        <v>1</v>
      </c>
    </row>
    <row r="1419" spans="1:10">
      <c r="A1419" t="s">
        <v>8219</v>
      </c>
      <c r="B1419">
        <v>94</v>
      </c>
      <c r="I1419" t="s">
        <v>8221</v>
      </c>
      <c r="J1419">
        <v>14</v>
      </c>
    </row>
    <row r="1420" spans="1:10">
      <c r="A1420" t="s">
        <v>8219</v>
      </c>
      <c r="B1420">
        <v>139</v>
      </c>
      <c r="I1420" t="s">
        <v>8221</v>
      </c>
      <c r="J1420">
        <v>4</v>
      </c>
    </row>
    <row r="1421" spans="1:10">
      <c r="A1421" t="s">
        <v>8219</v>
      </c>
      <c r="B1421">
        <v>130</v>
      </c>
      <c r="I1421" t="s">
        <v>8221</v>
      </c>
      <c r="J1421">
        <v>2</v>
      </c>
    </row>
    <row r="1422" spans="1:10">
      <c r="A1422" t="s">
        <v>8219</v>
      </c>
      <c r="B1422">
        <v>31</v>
      </c>
      <c r="I1422" t="s">
        <v>8221</v>
      </c>
      <c r="J1422">
        <v>1</v>
      </c>
    </row>
    <row r="1423" spans="1:10">
      <c r="A1423" t="s">
        <v>8219</v>
      </c>
      <c r="B1423">
        <v>13</v>
      </c>
      <c r="I1423" t="s">
        <v>8221</v>
      </c>
      <c r="J1423">
        <v>2</v>
      </c>
    </row>
    <row r="1424" spans="1:10">
      <c r="A1424" t="s">
        <v>8219</v>
      </c>
      <c r="B1424">
        <v>90</v>
      </c>
      <c r="I1424" t="s">
        <v>8221</v>
      </c>
      <c r="J1424">
        <v>1</v>
      </c>
    </row>
    <row r="1425" spans="1:10">
      <c r="A1425" t="s">
        <v>8219</v>
      </c>
      <c r="B1425">
        <v>141</v>
      </c>
      <c r="I1425" t="s">
        <v>8221</v>
      </c>
      <c r="J1425">
        <v>1</v>
      </c>
    </row>
    <row r="1426" spans="1:10">
      <c r="A1426" t="s">
        <v>8219</v>
      </c>
      <c r="B1426">
        <v>23</v>
      </c>
      <c r="I1426" t="s">
        <v>8221</v>
      </c>
      <c r="J1426">
        <v>4</v>
      </c>
    </row>
    <row r="1427" spans="1:10">
      <c r="A1427" t="s">
        <v>8219</v>
      </c>
      <c r="B1427">
        <v>18</v>
      </c>
      <c r="I1427" t="s">
        <v>8221</v>
      </c>
      <c r="J1427">
        <v>3</v>
      </c>
    </row>
    <row r="1428" spans="1:10">
      <c r="A1428" t="s">
        <v>8219</v>
      </c>
      <c r="B1428">
        <v>76</v>
      </c>
      <c r="I1428" t="s">
        <v>8221</v>
      </c>
      <c r="J1428">
        <v>38</v>
      </c>
    </row>
    <row r="1429" spans="1:10">
      <c r="A1429" t="s">
        <v>8219</v>
      </c>
      <c r="B1429">
        <v>93</v>
      </c>
      <c r="I1429" t="s">
        <v>8221</v>
      </c>
      <c r="J1429">
        <v>4</v>
      </c>
    </row>
    <row r="1430" spans="1:10">
      <c r="A1430" t="s">
        <v>8219</v>
      </c>
      <c r="B1430">
        <v>69</v>
      </c>
      <c r="I1430" t="s">
        <v>8221</v>
      </c>
      <c r="J1430">
        <v>0</v>
      </c>
    </row>
    <row r="1431" spans="1:10">
      <c r="A1431" t="s">
        <v>8219</v>
      </c>
      <c r="B1431">
        <v>21</v>
      </c>
      <c r="I1431" t="s">
        <v>8221</v>
      </c>
      <c r="J1431">
        <v>2</v>
      </c>
    </row>
    <row r="1432" spans="1:10">
      <c r="A1432" t="s">
        <v>8219</v>
      </c>
      <c r="B1432">
        <v>57</v>
      </c>
      <c r="I1432" t="s">
        <v>8221</v>
      </c>
      <c r="J1432">
        <v>0</v>
      </c>
    </row>
    <row r="1433" spans="1:10">
      <c r="A1433" t="s">
        <v>8219</v>
      </c>
      <c r="B1433">
        <v>108</v>
      </c>
      <c r="I1433" t="s">
        <v>8221</v>
      </c>
      <c r="J1433">
        <v>1</v>
      </c>
    </row>
    <row r="1434" spans="1:10">
      <c r="A1434" t="s">
        <v>8219</v>
      </c>
      <c r="B1434">
        <v>83</v>
      </c>
      <c r="I1434" t="s">
        <v>8221</v>
      </c>
      <c r="J1434">
        <v>7</v>
      </c>
    </row>
    <row r="1435" spans="1:10">
      <c r="A1435" t="s">
        <v>8219</v>
      </c>
      <c r="B1435">
        <v>96</v>
      </c>
      <c r="I1435" t="s">
        <v>8221</v>
      </c>
      <c r="J1435">
        <v>2</v>
      </c>
    </row>
    <row r="1436" spans="1:10">
      <c r="A1436" t="s">
        <v>8219</v>
      </c>
      <c r="B1436">
        <v>64</v>
      </c>
      <c r="I1436" t="s">
        <v>8221</v>
      </c>
      <c r="J1436">
        <v>4</v>
      </c>
    </row>
    <row r="1437" spans="1:10">
      <c r="A1437" t="s">
        <v>8219</v>
      </c>
      <c r="B1437">
        <v>14</v>
      </c>
      <c r="I1437" t="s">
        <v>8221</v>
      </c>
      <c r="J1437">
        <v>4</v>
      </c>
    </row>
    <row r="1438" spans="1:10">
      <c r="A1438" t="s">
        <v>8219</v>
      </c>
      <c r="B1438">
        <v>169</v>
      </c>
      <c r="I1438" t="s">
        <v>8221</v>
      </c>
      <c r="J1438">
        <v>3</v>
      </c>
    </row>
    <row r="1439" spans="1:10">
      <c r="A1439" t="s">
        <v>8219</v>
      </c>
      <c r="B1439">
        <v>33</v>
      </c>
      <c r="I1439" t="s">
        <v>8221</v>
      </c>
      <c r="J1439">
        <v>2</v>
      </c>
    </row>
    <row r="1440" spans="1:10">
      <c r="A1440" t="s">
        <v>8219</v>
      </c>
      <c r="B1440">
        <v>102</v>
      </c>
      <c r="I1440" t="s">
        <v>8221</v>
      </c>
      <c r="J1440">
        <v>197</v>
      </c>
    </row>
    <row r="1441" spans="1:10">
      <c r="A1441" t="s">
        <v>8219</v>
      </c>
      <c r="B1441">
        <v>104</v>
      </c>
      <c r="I1441" t="s">
        <v>8221</v>
      </c>
      <c r="J1441">
        <v>0</v>
      </c>
    </row>
    <row r="1442" spans="1:10">
      <c r="A1442" t="s">
        <v>8219</v>
      </c>
      <c r="B1442">
        <v>20</v>
      </c>
      <c r="I1442" t="s">
        <v>8221</v>
      </c>
      <c r="J1442">
        <v>1</v>
      </c>
    </row>
    <row r="1443" spans="1:10">
      <c r="A1443" t="s">
        <v>8219</v>
      </c>
      <c r="B1443">
        <v>35</v>
      </c>
      <c r="I1443" t="s">
        <v>8221</v>
      </c>
      <c r="J1443">
        <v>4</v>
      </c>
    </row>
    <row r="1444" spans="1:10">
      <c r="A1444" t="s">
        <v>8219</v>
      </c>
      <c r="B1444">
        <v>94</v>
      </c>
      <c r="I1444" t="s">
        <v>8221</v>
      </c>
      <c r="J1444">
        <v>0</v>
      </c>
    </row>
    <row r="1445" spans="1:10">
      <c r="A1445" t="s">
        <v>8219</v>
      </c>
      <c r="B1445">
        <v>14</v>
      </c>
      <c r="I1445" t="s">
        <v>8221</v>
      </c>
      <c r="J1445">
        <v>7</v>
      </c>
    </row>
    <row r="1446" spans="1:10">
      <c r="A1446" t="s">
        <v>8219</v>
      </c>
      <c r="B1446">
        <v>15</v>
      </c>
      <c r="I1446" t="s">
        <v>8221</v>
      </c>
      <c r="J1446">
        <v>11</v>
      </c>
    </row>
    <row r="1447" spans="1:10">
      <c r="A1447" t="s">
        <v>8219</v>
      </c>
      <c r="B1447">
        <v>51</v>
      </c>
      <c r="I1447" t="s">
        <v>8221</v>
      </c>
      <c r="J1447">
        <v>0</v>
      </c>
    </row>
    <row r="1448" spans="1:10">
      <c r="A1448" t="s">
        <v>8219</v>
      </c>
      <c r="B1448">
        <v>19</v>
      </c>
      <c r="I1448" t="s">
        <v>8221</v>
      </c>
      <c r="J1448">
        <v>6</v>
      </c>
    </row>
    <row r="1449" spans="1:10">
      <c r="A1449" t="s">
        <v>8219</v>
      </c>
      <c r="B1449">
        <v>23</v>
      </c>
      <c r="I1449" t="s">
        <v>8221</v>
      </c>
      <c r="J1449">
        <v>0</v>
      </c>
    </row>
    <row r="1450" spans="1:10">
      <c r="A1450" t="s">
        <v>8219</v>
      </c>
      <c r="B1450">
        <v>97</v>
      </c>
      <c r="I1450" t="s">
        <v>8221</v>
      </c>
      <c r="J1450">
        <v>7</v>
      </c>
    </row>
    <row r="1451" spans="1:10">
      <c r="A1451" t="s">
        <v>8219</v>
      </c>
      <c r="B1451">
        <v>76</v>
      </c>
      <c r="I1451" t="s">
        <v>8221</v>
      </c>
      <c r="J1451">
        <v>94</v>
      </c>
    </row>
    <row r="1452" spans="1:10">
      <c r="A1452" t="s">
        <v>8219</v>
      </c>
      <c r="B1452">
        <v>11</v>
      </c>
      <c r="I1452" t="s">
        <v>8221</v>
      </c>
      <c r="J1452">
        <v>2</v>
      </c>
    </row>
    <row r="1453" spans="1:10">
      <c r="A1453" t="s">
        <v>8219</v>
      </c>
      <c r="B1453">
        <v>52</v>
      </c>
      <c r="I1453" t="s">
        <v>8221</v>
      </c>
      <c r="J1453">
        <v>25</v>
      </c>
    </row>
    <row r="1454" spans="1:10">
      <c r="A1454" t="s">
        <v>8219</v>
      </c>
      <c r="B1454">
        <v>95</v>
      </c>
      <c r="I1454" t="s">
        <v>8221</v>
      </c>
      <c r="J1454">
        <v>17</v>
      </c>
    </row>
    <row r="1455" spans="1:10">
      <c r="A1455" t="s">
        <v>8219</v>
      </c>
      <c r="B1455">
        <v>35</v>
      </c>
      <c r="I1455" t="s">
        <v>8221</v>
      </c>
      <c r="J1455">
        <v>2</v>
      </c>
    </row>
    <row r="1456" spans="1:10">
      <c r="A1456" t="s">
        <v>8219</v>
      </c>
      <c r="B1456">
        <v>21</v>
      </c>
      <c r="I1456" t="s">
        <v>8221</v>
      </c>
      <c r="J1456">
        <v>4</v>
      </c>
    </row>
    <row r="1457" spans="1:10">
      <c r="A1457" t="s">
        <v>8219</v>
      </c>
      <c r="B1457">
        <v>93</v>
      </c>
      <c r="I1457" t="s">
        <v>8221</v>
      </c>
      <c r="J1457">
        <v>5</v>
      </c>
    </row>
    <row r="1458" spans="1:10">
      <c r="A1458" t="s">
        <v>8219</v>
      </c>
      <c r="B1458">
        <v>11</v>
      </c>
      <c r="I1458" t="s">
        <v>8221</v>
      </c>
      <c r="J1458">
        <v>2</v>
      </c>
    </row>
    <row r="1459" spans="1:10">
      <c r="A1459" t="s">
        <v>8219</v>
      </c>
      <c r="B1459">
        <v>21</v>
      </c>
      <c r="I1459" t="s">
        <v>8221</v>
      </c>
      <c r="J1459">
        <v>2</v>
      </c>
    </row>
    <row r="1460" spans="1:10">
      <c r="A1460" t="s">
        <v>8219</v>
      </c>
      <c r="B1460">
        <v>54</v>
      </c>
      <c r="I1460" t="s">
        <v>8221</v>
      </c>
      <c r="J1460">
        <v>3</v>
      </c>
    </row>
    <row r="1461" spans="1:10">
      <c r="A1461" t="s">
        <v>8219</v>
      </c>
      <c r="B1461">
        <v>31</v>
      </c>
      <c r="I1461" t="s">
        <v>8221</v>
      </c>
      <c r="J1461">
        <v>0</v>
      </c>
    </row>
    <row r="1462" spans="1:10">
      <c r="A1462" t="s">
        <v>8219</v>
      </c>
      <c r="B1462">
        <v>132</v>
      </c>
      <c r="I1462" t="s">
        <v>8221</v>
      </c>
      <c r="J1462">
        <v>4</v>
      </c>
    </row>
    <row r="1463" spans="1:10">
      <c r="A1463" t="s">
        <v>8219</v>
      </c>
      <c r="B1463">
        <v>3</v>
      </c>
      <c r="I1463" t="s">
        <v>8221</v>
      </c>
      <c r="J1463">
        <v>1</v>
      </c>
    </row>
    <row r="1464" spans="1:10">
      <c r="A1464" t="s">
        <v>8219</v>
      </c>
      <c r="B1464">
        <v>6</v>
      </c>
      <c r="I1464" t="s">
        <v>8221</v>
      </c>
      <c r="J1464">
        <v>12</v>
      </c>
    </row>
    <row r="1465" spans="1:10">
      <c r="A1465" t="s">
        <v>8219</v>
      </c>
      <c r="B1465">
        <v>10</v>
      </c>
      <c r="I1465" t="s">
        <v>8221</v>
      </c>
      <c r="J1465">
        <v>4</v>
      </c>
    </row>
    <row r="1466" spans="1:10">
      <c r="A1466" t="s">
        <v>8219</v>
      </c>
      <c r="B1466">
        <v>147</v>
      </c>
      <c r="I1466" t="s">
        <v>8221</v>
      </c>
      <c r="J1466">
        <v>91</v>
      </c>
    </row>
    <row r="1467" spans="1:10">
      <c r="A1467" t="s">
        <v>8219</v>
      </c>
      <c r="B1467">
        <v>199</v>
      </c>
      <c r="I1467" t="s">
        <v>8221</v>
      </c>
      <c r="J1467">
        <v>1</v>
      </c>
    </row>
    <row r="1468" spans="1:10">
      <c r="A1468" t="s">
        <v>8219</v>
      </c>
      <c r="B1468">
        <v>50</v>
      </c>
      <c r="I1468" t="s">
        <v>8221</v>
      </c>
      <c r="J1468">
        <v>1</v>
      </c>
    </row>
    <row r="1469" spans="1:10">
      <c r="A1469" t="s">
        <v>8219</v>
      </c>
      <c r="B1469">
        <v>21</v>
      </c>
      <c r="I1469" t="s">
        <v>8221</v>
      </c>
      <c r="J1469">
        <v>0</v>
      </c>
    </row>
    <row r="1470" spans="1:10">
      <c r="A1470" t="s">
        <v>8219</v>
      </c>
      <c r="B1470">
        <v>24</v>
      </c>
      <c r="I1470" t="s">
        <v>8221</v>
      </c>
      <c r="J1470">
        <v>13</v>
      </c>
    </row>
    <row r="1471" spans="1:10">
      <c r="A1471" t="s">
        <v>8219</v>
      </c>
      <c r="B1471">
        <v>32</v>
      </c>
      <c r="I1471" t="s">
        <v>8221</v>
      </c>
      <c r="J1471">
        <v>2</v>
      </c>
    </row>
    <row r="1472" spans="1:10">
      <c r="A1472" t="s">
        <v>8219</v>
      </c>
      <c r="B1472">
        <v>62</v>
      </c>
      <c r="I1472" t="s">
        <v>8221</v>
      </c>
      <c r="J1472">
        <v>0</v>
      </c>
    </row>
    <row r="1473" spans="1:10">
      <c r="A1473" t="s">
        <v>8219</v>
      </c>
      <c r="B1473">
        <v>9</v>
      </c>
      <c r="I1473" t="s">
        <v>8221</v>
      </c>
      <c r="J1473">
        <v>21</v>
      </c>
    </row>
    <row r="1474" spans="1:10">
      <c r="A1474" t="s">
        <v>8219</v>
      </c>
      <c r="B1474">
        <v>38</v>
      </c>
      <c r="I1474" t="s">
        <v>8221</v>
      </c>
      <c r="J1474">
        <v>9</v>
      </c>
    </row>
    <row r="1475" spans="1:10">
      <c r="A1475" t="s">
        <v>8219</v>
      </c>
      <c r="B1475">
        <v>54</v>
      </c>
      <c r="I1475" t="s">
        <v>8221</v>
      </c>
      <c r="J1475">
        <v>6</v>
      </c>
    </row>
    <row r="1476" spans="1:10">
      <c r="A1476" t="s">
        <v>8219</v>
      </c>
      <c r="B1476">
        <v>37</v>
      </c>
      <c r="I1476" t="s">
        <v>8221</v>
      </c>
      <c r="J1476">
        <v>4</v>
      </c>
    </row>
    <row r="1477" spans="1:10">
      <c r="A1477" t="s">
        <v>8219</v>
      </c>
      <c r="B1477">
        <v>39</v>
      </c>
      <c r="I1477" t="s">
        <v>8221</v>
      </c>
      <c r="J1477">
        <v>7</v>
      </c>
    </row>
    <row r="1478" spans="1:10">
      <c r="A1478" t="s">
        <v>8219</v>
      </c>
      <c r="B1478">
        <v>34</v>
      </c>
      <c r="I1478" t="s">
        <v>8221</v>
      </c>
      <c r="J1478">
        <v>5</v>
      </c>
    </row>
    <row r="1479" spans="1:10">
      <c r="A1479" t="s">
        <v>8219</v>
      </c>
      <c r="B1479">
        <v>55</v>
      </c>
      <c r="I1479" t="s">
        <v>8221</v>
      </c>
      <c r="J1479">
        <v>0</v>
      </c>
    </row>
    <row r="1480" spans="1:10">
      <c r="A1480" t="s">
        <v>8219</v>
      </c>
      <c r="B1480">
        <v>32</v>
      </c>
      <c r="I1480" t="s">
        <v>8221</v>
      </c>
      <c r="J1480">
        <v>3</v>
      </c>
    </row>
    <row r="1481" spans="1:10">
      <c r="A1481" t="s">
        <v>8219</v>
      </c>
      <c r="B1481">
        <v>25</v>
      </c>
      <c r="I1481" t="s">
        <v>8221</v>
      </c>
      <c r="J1481">
        <v>9</v>
      </c>
    </row>
    <row r="1482" spans="1:10">
      <c r="A1482" t="s">
        <v>8219</v>
      </c>
      <c r="B1482">
        <v>33</v>
      </c>
      <c r="I1482" t="s">
        <v>8221</v>
      </c>
      <c r="J1482">
        <v>6</v>
      </c>
    </row>
    <row r="1483" spans="1:10">
      <c r="A1483" t="s">
        <v>8219</v>
      </c>
      <c r="B1483">
        <v>108</v>
      </c>
      <c r="I1483" t="s">
        <v>8221</v>
      </c>
      <c r="J1483">
        <v>4</v>
      </c>
    </row>
    <row r="1484" spans="1:10">
      <c r="A1484" t="s">
        <v>8219</v>
      </c>
      <c r="B1484">
        <v>20</v>
      </c>
      <c r="I1484" t="s">
        <v>8221</v>
      </c>
      <c r="J1484">
        <v>1</v>
      </c>
    </row>
    <row r="1485" spans="1:10">
      <c r="A1485" t="s">
        <v>8219</v>
      </c>
      <c r="B1485">
        <v>98</v>
      </c>
      <c r="I1485" t="s">
        <v>8221</v>
      </c>
      <c r="J1485">
        <v>17</v>
      </c>
    </row>
    <row r="1486" spans="1:10">
      <c r="A1486" t="s">
        <v>8219</v>
      </c>
      <c r="B1486">
        <v>196</v>
      </c>
      <c r="I1486" t="s">
        <v>8221</v>
      </c>
      <c r="J1486">
        <v>1</v>
      </c>
    </row>
    <row r="1487" spans="1:10">
      <c r="A1487" t="s">
        <v>8219</v>
      </c>
      <c r="B1487">
        <v>39</v>
      </c>
      <c r="I1487" t="s">
        <v>8221</v>
      </c>
      <c r="J1487">
        <v>13</v>
      </c>
    </row>
    <row r="1488" spans="1:10">
      <c r="A1488" t="s">
        <v>8219</v>
      </c>
      <c r="B1488">
        <v>128</v>
      </c>
      <c r="I1488" t="s">
        <v>8221</v>
      </c>
      <c r="J1488">
        <v>6</v>
      </c>
    </row>
    <row r="1489" spans="1:10">
      <c r="A1489" t="s">
        <v>8219</v>
      </c>
      <c r="B1489">
        <v>71</v>
      </c>
      <c r="I1489" t="s">
        <v>8221</v>
      </c>
      <c r="J1489">
        <v>0</v>
      </c>
    </row>
    <row r="1490" spans="1:10">
      <c r="A1490" t="s">
        <v>8219</v>
      </c>
      <c r="B1490">
        <v>47</v>
      </c>
      <c r="I1490" t="s">
        <v>8221</v>
      </c>
      <c r="J1490">
        <v>2</v>
      </c>
    </row>
    <row r="1491" spans="1:10">
      <c r="A1491" t="s">
        <v>8219</v>
      </c>
      <c r="B1491">
        <v>17</v>
      </c>
      <c r="I1491" t="s">
        <v>8221</v>
      </c>
      <c r="J1491">
        <v>2</v>
      </c>
    </row>
    <row r="1492" spans="1:10">
      <c r="A1492" t="s">
        <v>8219</v>
      </c>
      <c r="B1492">
        <v>91</v>
      </c>
      <c r="I1492" t="s">
        <v>8221</v>
      </c>
      <c r="J1492">
        <v>21</v>
      </c>
    </row>
    <row r="1493" spans="1:10">
      <c r="A1493" t="s">
        <v>8219</v>
      </c>
      <c r="B1493">
        <v>43</v>
      </c>
      <c r="I1493" t="s">
        <v>8221</v>
      </c>
      <c r="J1493">
        <v>13</v>
      </c>
    </row>
    <row r="1494" spans="1:10">
      <c r="A1494" t="s">
        <v>8219</v>
      </c>
      <c r="B1494">
        <v>17</v>
      </c>
      <c r="I1494" t="s">
        <v>8221</v>
      </c>
      <c r="J1494">
        <v>0</v>
      </c>
    </row>
    <row r="1495" spans="1:10">
      <c r="A1495" t="s">
        <v>8219</v>
      </c>
      <c r="B1495">
        <v>33</v>
      </c>
      <c r="I1495" t="s">
        <v>8221</v>
      </c>
      <c r="J1495">
        <v>6</v>
      </c>
    </row>
    <row r="1496" spans="1:10">
      <c r="A1496" t="s">
        <v>8219</v>
      </c>
      <c r="B1496">
        <v>87</v>
      </c>
      <c r="I1496" t="s">
        <v>8221</v>
      </c>
      <c r="J1496">
        <v>0</v>
      </c>
    </row>
    <row r="1497" spans="1:10">
      <c r="A1497" t="s">
        <v>8219</v>
      </c>
      <c r="B1497">
        <v>113</v>
      </c>
      <c r="I1497" t="s">
        <v>8221</v>
      </c>
      <c r="J1497">
        <v>1</v>
      </c>
    </row>
    <row r="1498" spans="1:10">
      <c r="A1498" t="s">
        <v>8219</v>
      </c>
      <c r="B1498">
        <v>14</v>
      </c>
      <c r="I1498" t="s">
        <v>8221</v>
      </c>
      <c r="J1498">
        <v>0</v>
      </c>
    </row>
    <row r="1499" spans="1:10">
      <c r="A1499" t="s">
        <v>8219</v>
      </c>
      <c r="B1499">
        <v>30</v>
      </c>
      <c r="I1499" t="s">
        <v>8221</v>
      </c>
      <c r="J1499">
        <v>12</v>
      </c>
    </row>
    <row r="1500" spans="1:10">
      <c r="A1500" t="s">
        <v>8219</v>
      </c>
      <c r="B1500">
        <v>16</v>
      </c>
      <c r="I1500" t="s">
        <v>8221</v>
      </c>
      <c r="J1500">
        <v>2</v>
      </c>
    </row>
    <row r="1501" spans="1:10">
      <c r="A1501" t="s">
        <v>8219</v>
      </c>
      <c r="B1501">
        <v>46</v>
      </c>
      <c r="I1501" t="s">
        <v>8221</v>
      </c>
      <c r="J1501">
        <v>6</v>
      </c>
    </row>
    <row r="1502" spans="1:10">
      <c r="A1502" t="s">
        <v>8219</v>
      </c>
      <c r="B1502">
        <v>24</v>
      </c>
      <c r="I1502" t="s">
        <v>8221</v>
      </c>
      <c r="J1502">
        <v>1</v>
      </c>
    </row>
    <row r="1503" spans="1:10">
      <c r="A1503" t="s">
        <v>8219</v>
      </c>
      <c r="B1503">
        <v>97</v>
      </c>
      <c r="I1503" t="s">
        <v>8221</v>
      </c>
      <c r="J1503">
        <v>1</v>
      </c>
    </row>
    <row r="1504" spans="1:10">
      <c r="A1504" t="s">
        <v>8219</v>
      </c>
      <c r="B1504">
        <v>59</v>
      </c>
      <c r="I1504" t="s">
        <v>8221</v>
      </c>
      <c r="J1504">
        <v>5</v>
      </c>
    </row>
    <row r="1505" spans="1:10">
      <c r="A1505" t="s">
        <v>8219</v>
      </c>
      <c r="B1505">
        <v>1095</v>
      </c>
      <c r="I1505" t="s">
        <v>8221</v>
      </c>
      <c r="J1505">
        <v>0</v>
      </c>
    </row>
    <row r="1506" spans="1:10">
      <c r="A1506" t="s">
        <v>8219</v>
      </c>
      <c r="B1506">
        <v>218</v>
      </c>
      <c r="I1506" t="s">
        <v>8221</v>
      </c>
      <c r="J1506">
        <v>3</v>
      </c>
    </row>
    <row r="1507" spans="1:10">
      <c r="A1507" t="s">
        <v>8219</v>
      </c>
      <c r="B1507">
        <v>111</v>
      </c>
      <c r="I1507" t="s">
        <v>8221</v>
      </c>
      <c r="J1507">
        <v>8</v>
      </c>
    </row>
    <row r="1508" spans="1:10">
      <c r="A1508" t="s">
        <v>8219</v>
      </c>
      <c r="B1508">
        <v>56</v>
      </c>
      <c r="I1508" t="s">
        <v>8221</v>
      </c>
      <c r="J1508">
        <v>3</v>
      </c>
    </row>
    <row r="1509" spans="1:10">
      <c r="A1509" t="s">
        <v>8219</v>
      </c>
      <c r="B1509">
        <v>265</v>
      </c>
      <c r="I1509" t="s">
        <v>8221</v>
      </c>
      <c r="J1509">
        <v>8</v>
      </c>
    </row>
    <row r="1510" spans="1:10">
      <c r="A1510" t="s">
        <v>8219</v>
      </c>
      <c r="B1510">
        <v>28</v>
      </c>
      <c r="I1510" t="s">
        <v>8221</v>
      </c>
      <c r="J1510">
        <v>1</v>
      </c>
    </row>
    <row r="1511" spans="1:10">
      <c r="A1511" t="s">
        <v>8219</v>
      </c>
      <c r="B1511">
        <v>364</v>
      </c>
      <c r="I1511" t="s">
        <v>8221</v>
      </c>
      <c r="J1511">
        <v>4</v>
      </c>
    </row>
    <row r="1512" spans="1:10">
      <c r="A1512" t="s">
        <v>8219</v>
      </c>
      <c r="B1512">
        <v>27</v>
      </c>
      <c r="I1512" t="s">
        <v>8221</v>
      </c>
      <c r="J1512">
        <v>8</v>
      </c>
    </row>
    <row r="1513" spans="1:10">
      <c r="A1513" t="s">
        <v>8219</v>
      </c>
      <c r="B1513">
        <v>93</v>
      </c>
      <c r="I1513" t="s">
        <v>8221</v>
      </c>
      <c r="J1513">
        <v>1</v>
      </c>
    </row>
    <row r="1514" spans="1:10">
      <c r="A1514" t="s">
        <v>8219</v>
      </c>
      <c r="B1514">
        <v>64</v>
      </c>
      <c r="I1514" t="s">
        <v>8221</v>
      </c>
      <c r="J1514">
        <v>5</v>
      </c>
    </row>
    <row r="1515" spans="1:10">
      <c r="A1515" t="s">
        <v>8219</v>
      </c>
      <c r="B1515">
        <v>22</v>
      </c>
      <c r="I1515" t="s">
        <v>8221</v>
      </c>
      <c r="J1515">
        <v>0</v>
      </c>
    </row>
    <row r="1516" spans="1:10">
      <c r="A1516" t="s">
        <v>8219</v>
      </c>
      <c r="B1516">
        <v>59</v>
      </c>
      <c r="I1516" t="s">
        <v>8221</v>
      </c>
      <c r="J1516">
        <v>0</v>
      </c>
    </row>
    <row r="1517" spans="1:10">
      <c r="A1517" t="s">
        <v>8219</v>
      </c>
      <c r="B1517">
        <v>249</v>
      </c>
      <c r="I1517" t="s">
        <v>8221</v>
      </c>
      <c r="J1517">
        <v>1</v>
      </c>
    </row>
    <row r="1518" spans="1:10">
      <c r="A1518" t="s">
        <v>8219</v>
      </c>
      <c r="B1518">
        <v>392</v>
      </c>
      <c r="I1518" t="s">
        <v>8221</v>
      </c>
      <c r="J1518">
        <v>0</v>
      </c>
    </row>
    <row r="1519" spans="1:10">
      <c r="A1519" t="s">
        <v>8219</v>
      </c>
      <c r="B1519">
        <v>115</v>
      </c>
      <c r="I1519" t="s">
        <v>8221</v>
      </c>
      <c r="J1519">
        <v>0</v>
      </c>
    </row>
    <row r="1520" spans="1:10">
      <c r="A1520" t="s">
        <v>8219</v>
      </c>
      <c r="B1520">
        <v>433</v>
      </c>
      <c r="I1520" t="s">
        <v>8221</v>
      </c>
      <c r="J1520">
        <v>6</v>
      </c>
    </row>
    <row r="1521" spans="1:10">
      <c r="A1521" t="s">
        <v>8219</v>
      </c>
      <c r="B1521">
        <v>20</v>
      </c>
      <c r="I1521" t="s">
        <v>8221</v>
      </c>
      <c r="J1521">
        <v>6</v>
      </c>
    </row>
    <row r="1522" spans="1:10">
      <c r="A1522" t="s">
        <v>8219</v>
      </c>
      <c r="B1522">
        <v>8</v>
      </c>
      <c r="I1522" t="s">
        <v>8221</v>
      </c>
      <c r="J1522">
        <v>14</v>
      </c>
    </row>
    <row r="1523" spans="1:10">
      <c r="A1523" t="s">
        <v>8219</v>
      </c>
      <c r="B1523">
        <v>175</v>
      </c>
      <c r="I1523" t="s">
        <v>8221</v>
      </c>
      <c r="J1523">
        <v>6</v>
      </c>
    </row>
    <row r="1524" spans="1:10">
      <c r="A1524" t="s">
        <v>8219</v>
      </c>
      <c r="B1524">
        <v>104</v>
      </c>
      <c r="I1524" t="s">
        <v>8221</v>
      </c>
      <c r="J1524">
        <v>33</v>
      </c>
    </row>
    <row r="1525" spans="1:10">
      <c r="A1525" t="s">
        <v>8219</v>
      </c>
      <c r="B1525">
        <v>17</v>
      </c>
      <c r="I1525" t="s">
        <v>8221</v>
      </c>
      <c r="J1525">
        <v>4</v>
      </c>
    </row>
    <row r="1526" spans="1:10">
      <c r="A1526" t="s">
        <v>8219</v>
      </c>
      <c r="B1526">
        <v>277</v>
      </c>
      <c r="I1526" t="s">
        <v>8221</v>
      </c>
      <c r="J1526">
        <v>1</v>
      </c>
    </row>
    <row r="1527" spans="1:10">
      <c r="A1527" t="s">
        <v>8219</v>
      </c>
      <c r="B1527">
        <v>118</v>
      </c>
      <c r="I1527" t="s">
        <v>8221</v>
      </c>
      <c r="J1527">
        <v>0</v>
      </c>
    </row>
    <row r="1528" spans="1:10">
      <c r="A1528" t="s">
        <v>8219</v>
      </c>
      <c r="B1528">
        <v>97</v>
      </c>
      <c r="I1528" t="s">
        <v>8221</v>
      </c>
      <c r="J1528">
        <v>6</v>
      </c>
    </row>
    <row r="1529" spans="1:10">
      <c r="A1529" t="s">
        <v>8219</v>
      </c>
      <c r="B1529">
        <v>20</v>
      </c>
      <c r="I1529" t="s">
        <v>8221</v>
      </c>
      <c r="J1529">
        <v>6</v>
      </c>
    </row>
    <row r="1530" spans="1:10">
      <c r="A1530" t="s">
        <v>8219</v>
      </c>
      <c r="B1530">
        <v>26</v>
      </c>
      <c r="I1530" t="s">
        <v>8221</v>
      </c>
      <c r="J1530">
        <v>1</v>
      </c>
    </row>
    <row r="1531" spans="1:10">
      <c r="A1531" t="s">
        <v>8219</v>
      </c>
      <c r="B1531">
        <v>128</v>
      </c>
      <c r="I1531" t="s">
        <v>8221</v>
      </c>
      <c r="J1531">
        <v>3</v>
      </c>
    </row>
    <row r="1532" spans="1:10">
      <c r="A1532" t="s">
        <v>8219</v>
      </c>
      <c r="B1532">
        <v>15</v>
      </c>
    </row>
    <row r="1533" spans="1:10">
      <c r="A1533" t="s">
        <v>8219</v>
      </c>
      <c r="B1533">
        <v>25</v>
      </c>
    </row>
    <row r="1534" spans="1:10">
      <c r="A1534" t="s">
        <v>8219</v>
      </c>
      <c r="B1534">
        <v>55</v>
      </c>
    </row>
    <row r="1535" spans="1:10">
      <c r="A1535" t="s">
        <v>8219</v>
      </c>
      <c r="B1535">
        <v>107</v>
      </c>
    </row>
    <row r="1536" spans="1:10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I2:I1531">
    <cfRule type="containsText" dxfId="3" priority="1" operator="containsText" text="live">
      <formula>NOT(ISERROR(SEARCH("live",I2)))</formula>
    </cfRule>
    <cfRule type="containsText" dxfId="2" priority="2" operator="containsText" text="canceled">
      <formula>NOT(ISERROR(SEARCH("canceled",I2)))</formula>
    </cfRule>
    <cfRule type="containsText" dxfId="1" priority="3" operator="containsText" text="failed">
      <formula>NOT(ISERROR(SEARCH("failed",I2)))</formula>
    </cfRule>
    <cfRule type="containsText" dxfId="0" priority="4" operator="containsText" text="successful">
      <formula>NOT(ISERROR(SEARCH("successful",I2)))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5C18B-7A1D-4AA6-BF5E-1FB46AB4D871}">
  <dimension ref="A1:H13"/>
  <sheetViews>
    <sheetView workbookViewId="0">
      <selection activeCell="L7" sqref="L7"/>
    </sheetView>
  </sheetViews>
  <sheetFormatPr defaultRowHeight="1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85546875" bestFit="1" customWidth="1"/>
  </cols>
  <sheetData>
    <row r="1" spans="1:8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>
      <c r="A2" t="s">
        <v>8376</v>
      </c>
      <c r="B2">
        <f>COUNTIFS('Kickstart Data'!$F$2:$F$4115,"=Successful",'Kickstart Data'!$D$2:$D$4115,"&lt;1000")</f>
        <v>322</v>
      </c>
      <c r="C2">
        <f>COUNTIFS('Kickstart Data'!$F$2:$F$4115,"=Failed",'Kickstart Data'!$D$2:$D$4115,"&lt;1000")</f>
        <v>113</v>
      </c>
      <c r="D2">
        <f>COUNTIFS('Kickstart Data'!$F$2:$F$4115,"=Canceled",'Kickstart Data'!$D$2:$D$4115,"&lt;1000")</f>
        <v>18</v>
      </c>
      <c r="E2">
        <f>SUM(B2:D2)</f>
        <v>453</v>
      </c>
      <c r="F2" s="17">
        <f>B2/E2</f>
        <v>0.71081677704194257</v>
      </c>
      <c r="G2" s="17">
        <f>C2/$E$2</f>
        <v>0.24944812362030905</v>
      </c>
      <c r="H2" s="17">
        <f>D2/E2</f>
        <v>3.9735099337748346E-2</v>
      </c>
    </row>
    <row r="3" spans="1:8">
      <c r="A3" t="s">
        <v>8377</v>
      </c>
      <c r="B3">
        <f>COUNTIFS('Kickstart Data'!$F$2:$F$4115,"=Successful",'Kickstart Data'!$D$2:$D$4115,"&gt;=1000",'Kickstart Data'!$D$2:$D$4115,"&lt;=4999")</f>
        <v>932</v>
      </c>
      <c r="C3">
        <f>COUNTIFS('Kickstart Data'!$F$2:$F$4115,"=Failed",'Kickstart Data'!$D$2:$D$4115,"&gt;=1000",'Kickstart Data'!$D$2:$D$4115,"&lt;=4999")</f>
        <v>420</v>
      </c>
      <c r="D3">
        <f>COUNTIFS('Kickstart Data'!$F$2:$F$4115,"=Canceled",'Kickstart Data'!$D$2:$D$4115,"&gt;=1000",'Kickstart Data'!$D$2:$D$4115,"&lt;=4999")</f>
        <v>60</v>
      </c>
      <c r="E3">
        <f t="shared" ref="E3:E13" si="0">SUM(B3:D3)</f>
        <v>1412</v>
      </c>
      <c r="F3" s="17">
        <f t="shared" ref="F3:G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>
      <c r="A4" t="s">
        <v>8378</v>
      </c>
      <c r="B4">
        <f>COUNTIFS('Kickstart Data'!$F$2:$F$4115,"=Successful",'Kickstart Data'!$D$2:$D$4115,"&gt;=5000",'Kickstart Data'!$D$2:$D$4115,"&lt;=9999")</f>
        <v>381</v>
      </c>
      <c r="C4">
        <f>COUNTIFS('Kickstart Data'!$F$2:$F$4115,"=Failed",'Kickstart Data'!$D$2:$D$4115,"&gt;=5000",'Kickstart Data'!$D$2:$D$4115,"&lt;=9999")</f>
        <v>283</v>
      </c>
      <c r="D4">
        <f>COUNTIFS('Kickstart Data'!$F$2:$F$4115,"=Canceled",'Kickstart Data'!$D$2:$D$4115,"&gt;=5000",'Kickstart Data'!$D$2:$D$4115,"&lt;=9999")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>
      <c r="A5" t="s">
        <v>8379</v>
      </c>
      <c r="B5">
        <f>COUNTIFS('Kickstart Data'!$F$2:$F$4115,"=Successful",'Kickstart Data'!$D$2:$D$4115,"&gt;=10000",'Kickstart Data'!$D$2:$D$4115,"&lt;=14999")</f>
        <v>168</v>
      </c>
      <c r="C5">
        <f>COUNTIFS('Kickstart Data'!$F$2:$F$4115,"=Failed",'Kickstart Data'!$D$2:$D$4115,"&gt;=10000",'Kickstart Data'!$D$2:$D$4115,"&lt;=14999")</f>
        <v>144</v>
      </c>
      <c r="D5">
        <f>COUNTIFS('Kickstart Data'!$F$2:$F$4115,"=Canceled",'Kickstart Data'!$D$2:$D$4115,"&gt;=10000",'Kickstart Data'!$D$2:$D$4115,"&lt;=14999")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>
      <c r="A6" t="s">
        <v>8380</v>
      </c>
      <c r="B6">
        <f>COUNTIFS('Kickstart Data'!$F$2:$F$4115,"=Successful",'Kickstart Data'!$D$2:$D$4115,"&gt;=15000",'Kickstart Data'!$D$2:$D$4115,"&lt;=19999")</f>
        <v>94</v>
      </c>
      <c r="C6">
        <f>COUNTIFS('Kickstart Data'!$F$2:$F$4115,"=Failed",'Kickstart Data'!$D$2:$D$4115,"&gt;=15000",'Kickstart Data'!$D$2:$D$4115,"&lt;=19999")</f>
        <v>90</v>
      </c>
      <c r="D6">
        <f>COUNTIFS('Kickstart Data'!$F$2:$F$4115,"=Canceled",'Kickstart Data'!$D$2:$D$4115,"&gt;=15000",'Kickstart Data'!$D$2:$D$4115,"&lt;=19999")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>
      <c r="A7" t="s">
        <v>8381</v>
      </c>
      <c r="B7">
        <f>COUNTIFS('Kickstart Data'!$F$2:$F$4115,"=Successful",'Kickstart Data'!$D$2:$D$4115,"&gt;=20000",'Kickstart Data'!$D$2:$D$4115,"&lt;=24999")</f>
        <v>62</v>
      </c>
      <c r="C7">
        <f>COUNTIFS('Kickstart Data'!$F$2:$F$4115,"=Failed",'Kickstart Data'!$D$2:$D$4115,"&gt;=20000",'Kickstart Data'!$D$2:$D$4115,"&lt;=24999")</f>
        <v>72</v>
      </c>
      <c r="D7">
        <f>COUNTIFS('Kickstart Data'!$F$2:$F$4115,"=Canceled",'Kickstart Data'!$D$2:$D$4115,"&gt;=20000",'Kickstart Data'!$D$2:$D$4115,"&lt;=24999")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>
      <c r="A8" t="s">
        <v>8382</v>
      </c>
      <c r="B8">
        <f>COUNTIFS('Kickstart Data'!$F$2:$F$4115,"=Successful",'Kickstart Data'!$D$2:$D$4115,"&gt;=25000",'Kickstart Data'!$D$2:$D$4115,"&lt;=29999")</f>
        <v>55</v>
      </c>
      <c r="C8">
        <f>COUNTIFS('Kickstart Data'!$F$2:$F$4115,"=Failed",'Kickstart Data'!$D$2:$D$4115,"&gt;=25000",'Kickstart Data'!$D$2:$D$4115,"&lt;=29999")</f>
        <v>64</v>
      </c>
      <c r="D8">
        <f>COUNTIFS('Kickstart Data'!$F$2:$F$4115,"=Canceled",'Kickstart Data'!$D$2:$D$4115,"&gt;=25000",'Kickstart Data'!$D$2:$D$4115,"&lt;=29999")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>
      <c r="A9" t="s">
        <v>8383</v>
      </c>
      <c r="B9">
        <f>COUNTIFS('Kickstart Data'!$F$2:$F$4115,"=Successful",'Kickstart Data'!$D$2:$D$4115,"&gt;=30000",'Kickstart Data'!$D$2:$D$4115,"&lt;=34999")</f>
        <v>32</v>
      </c>
      <c r="C9">
        <f>COUNTIFS('Kickstart Data'!$F$2:$F$4115,"=Failed",'Kickstart Data'!$D$2:$D$4115,"&gt;=30000",'Kickstart Data'!$D$2:$D$4115,"&lt;=34999")</f>
        <v>37</v>
      </c>
      <c r="D9">
        <f>COUNTIFS('Kickstart Data'!$F$2:$F$4115,"=Canceled",'Kickstart Data'!$D$2:$D$4115,"&gt;=30000",'Kickstart Data'!$D$2:$D$4115,"&lt;=34999")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>
      <c r="A10" t="s">
        <v>8384</v>
      </c>
      <c r="B10">
        <f>COUNTIFS('Kickstart Data'!$F$2:$F$4115,"=Successful",'Kickstart Data'!$D$2:$D$4115,"&gt;=35000",'Kickstart Data'!$D$2:$D$4115,"&lt;=39999")</f>
        <v>26</v>
      </c>
      <c r="C10">
        <f>COUNTIFS('Kickstart Data'!$F$2:$F$4115,"=Failed",'Kickstart Data'!$D$2:$D$4115,"&gt;=35000",'Kickstart Data'!$D$2:$D$4115,"&lt;=39999")</f>
        <v>22</v>
      </c>
      <c r="D10">
        <f>COUNTIFS('Kickstart Data'!$F$2:$F$4115,"=Canceled",'Kickstart Data'!$D$2:$D$4115,"&gt;=35000",'Kickstart Data'!$D$2:$D$4115,"&lt;=39999")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>
      <c r="A11" t="s">
        <v>8385</v>
      </c>
      <c r="B11">
        <f>COUNTIFS('Kickstart Data'!$F$2:$F$4115,"=Successful",'Kickstart Data'!$D$2:$D$4115,"&gt;=40000",'Kickstart Data'!$D$2:$D$4115,"&lt;=44999")</f>
        <v>21</v>
      </c>
      <c r="C11">
        <f>COUNTIFS('Kickstart Data'!$F$2:$F$4115,"=Failed",'Kickstart Data'!$D$2:$D$4115,"&gt;=40000",'Kickstart Data'!$D$2:$D$4115,"&lt;=44999")</f>
        <v>16</v>
      </c>
      <c r="D11">
        <f>COUNTIFS('Kickstart Data'!$F$2:$F$4115,"=Canceled",'Kickstart Data'!$D$2:$D$4115,"&gt;=40000",'Kickstart Data'!$D$2:$D$4115,"&lt;=44999")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>
      <c r="A12" t="s">
        <v>8386</v>
      </c>
      <c r="B12">
        <f>COUNTIFS('Kickstart Data'!$F$2:$F$4115,"=Successful",'Kickstart Data'!$D$2:$D$4115,"&gt;=45000",'Kickstart Data'!$D$2:$D$4115,"&lt;=49999")</f>
        <v>6</v>
      </c>
      <c r="C12">
        <f>COUNTIFS('Kickstart Data'!$F$2:$F$4115,"=Failed",'Kickstart Data'!$D$2:$D$4115,"&gt;=45000",'Kickstart Data'!$D$2:$D$4115,"&lt;=49999")</f>
        <v>11</v>
      </c>
      <c r="D12">
        <f>COUNTIFS('Kickstart Data'!$F$2:$F$4115,"=Canceled",'Kickstart Data'!$D$2:$D$4115,"&gt;=45000",'Kickstart Data'!$D$2:$D$4115,"&lt;=49999")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>
      <c r="A13" t="s">
        <v>8387</v>
      </c>
      <c r="B13">
        <f>COUNTIFS('Kickstart Data'!$F$2:$F$4115,"=Successful",'Kickstart Data'!$D$2:$D$4115,"&gt;=50000")</f>
        <v>86</v>
      </c>
      <c r="C13">
        <f>COUNTIFS('Kickstart Data'!$F$2:$F$4115,"=Failed",'Kickstart Data'!$D$2:$D$4115,"&gt;=50000")</f>
        <v>258</v>
      </c>
      <c r="D13">
        <f>COUNTIFS('Kickstart Data'!$F$2:$F$4115,"=Canceled",'Kickstart Data'!$D$2:$D$4115,"&gt;=50000")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699DF-BFA6-499D-894C-CAC017F27DA7}">
  <dimension ref="A1:F14"/>
  <sheetViews>
    <sheetView workbookViewId="0">
      <selection activeCell="F3" sqref="F3"/>
    </sheetView>
  </sheetViews>
  <sheetFormatPr defaultRowHeight="1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12" t="s">
        <v>8223</v>
      </c>
      <c r="B1" t="s">
        <v>8364</v>
      </c>
    </row>
    <row r="3" spans="1:6">
      <c r="A3" s="12" t="s">
        <v>8363</v>
      </c>
      <c r="B3" s="12" t="s">
        <v>8325</v>
      </c>
    </row>
    <row r="4" spans="1:6">
      <c r="A4" s="12" t="s">
        <v>8323</v>
      </c>
      <c r="B4" t="s">
        <v>8219</v>
      </c>
      <c r="C4" t="s">
        <v>8222</v>
      </c>
      <c r="D4" t="s">
        <v>8221</v>
      </c>
      <c r="E4" t="s">
        <v>8220</v>
      </c>
      <c r="F4" t="s">
        <v>8324</v>
      </c>
    </row>
    <row r="5" spans="1:6">
      <c r="A5" s="13" t="s">
        <v>8326</v>
      </c>
      <c r="B5" s="14">
        <v>300</v>
      </c>
      <c r="C5" s="14"/>
      <c r="D5" s="14">
        <v>180</v>
      </c>
      <c r="E5" s="14">
        <v>40</v>
      </c>
      <c r="F5" s="14">
        <v>520</v>
      </c>
    </row>
    <row r="6" spans="1:6">
      <c r="A6" s="13" t="s">
        <v>8317</v>
      </c>
      <c r="B6" s="14">
        <v>34</v>
      </c>
      <c r="C6" s="14">
        <v>6</v>
      </c>
      <c r="D6" s="14">
        <v>140</v>
      </c>
      <c r="E6" s="14">
        <v>20</v>
      </c>
      <c r="F6" s="14">
        <v>200</v>
      </c>
    </row>
    <row r="7" spans="1:6">
      <c r="A7" s="13" t="s">
        <v>8344</v>
      </c>
      <c r="B7" s="14">
        <v>80</v>
      </c>
      <c r="C7" s="14"/>
      <c r="D7" s="14">
        <v>140</v>
      </c>
      <c r="E7" s="14"/>
      <c r="F7" s="14">
        <v>220</v>
      </c>
    </row>
    <row r="8" spans="1:6">
      <c r="A8" s="13" t="s">
        <v>8342</v>
      </c>
      <c r="B8" s="14"/>
      <c r="C8" s="14"/>
      <c r="D8" s="14"/>
      <c r="E8" s="14">
        <v>24</v>
      </c>
      <c r="F8" s="14">
        <v>24</v>
      </c>
    </row>
    <row r="9" spans="1:6">
      <c r="A9" s="13" t="s">
        <v>8341</v>
      </c>
      <c r="B9" s="14">
        <v>540</v>
      </c>
      <c r="C9" s="14">
        <v>20</v>
      </c>
      <c r="D9" s="14">
        <v>120</v>
      </c>
      <c r="E9" s="14">
        <v>20</v>
      </c>
      <c r="F9" s="14">
        <v>700</v>
      </c>
    </row>
    <row r="10" spans="1:6">
      <c r="A10" s="13" t="s">
        <v>8346</v>
      </c>
      <c r="B10" s="14">
        <v>103</v>
      </c>
      <c r="C10" s="14"/>
      <c r="D10" s="14">
        <v>117</v>
      </c>
      <c r="E10" s="14"/>
      <c r="F10" s="14">
        <v>220</v>
      </c>
    </row>
    <row r="11" spans="1:6">
      <c r="A11" s="13" t="s">
        <v>8338</v>
      </c>
      <c r="B11" s="14">
        <v>80</v>
      </c>
      <c r="C11" s="14"/>
      <c r="D11" s="14">
        <v>127</v>
      </c>
      <c r="E11" s="14">
        <v>30</v>
      </c>
      <c r="F11" s="14">
        <v>237</v>
      </c>
    </row>
    <row r="12" spans="1:6">
      <c r="A12" s="13" t="s">
        <v>8335</v>
      </c>
      <c r="B12" s="14">
        <v>209</v>
      </c>
      <c r="C12" s="14"/>
      <c r="D12" s="14">
        <v>213</v>
      </c>
      <c r="E12" s="14">
        <v>178</v>
      </c>
      <c r="F12" s="14">
        <v>600</v>
      </c>
    </row>
    <row r="13" spans="1:6">
      <c r="A13" s="13" t="s">
        <v>8333</v>
      </c>
      <c r="B13" s="14">
        <v>839</v>
      </c>
      <c r="C13" s="14">
        <v>24</v>
      </c>
      <c r="D13" s="14">
        <v>493</v>
      </c>
      <c r="E13" s="14">
        <v>37</v>
      </c>
      <c r="F13" s="14">
        <v>1393</v>
      </c>
    </row>
    <row r="14" spans="1:6">
      <c r="A14" s="13" t="s">
        <v>8324</v>
      </c>
      <c r="B14" s="14">
        <v>2185</v>
      </c>
      <c r="C14" s="14">
        <v>50</v>
      </c>
      <c r="D14" s="14">
        <v>1530</v>
      </c>
      <c r="E14" s="14">
        <v>349</v>
      </c>
      <c r="F14" s="14">
        <v>4114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2DEF1-7071-4103-A64F-E943D3105A9F}">
  <dimension ref="A1:F46"/>
  <sheetViews>
    <sheetView workbookViewId="0">
      <selection activeCell="V25" sqref="V25"/>
    </sheetView>
  </sheetViews>
  <sheetFormatPr defaultRowHeight="1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>
      <c r="A1" s="12" t="s">
        <v>8223</v>
      </c>
      <c r="B1" t="s">
        <v>8364</v>
      </c>
    </row>
    <row r="3" spans="1:6">
      <c r="A3" s="12" t="s">
        <v>8363</v>
      </c>
      <c r="B3" s="12" t="s">
        <v>8325</v>
      </c>
    </row>
    <row r="4" spans="1:6">
      <c r="A4" s="12" t="s">
        <v>8323</v>
      </c>
      <c r="B4" t="s">
        <v>8219</v>
      </c>
      <c r="C4" t="s">
        <v>8222</v>
      </c>
      <c r="D4" t="s">
        <v>8221</v>
      </c>
      <c r="E4" t="s">
        <v>8220</v>
      </c>
      <c r="F4" t="s">
        <v>8324</v>
      </c>
    </row>
    <row r="5" spans="1:6">
      <c r="A5" s="13" t="s">
        <v>8332</v>
      </c>
      <c r="B5" s="14"/>
      <c r="C5" s="14"/>
      <c r="D5" s="14">
        <v>100</v>
      </c>
      <c r="E5" s="14"/>
      <c r="F5" s="14">
        <v>100</v>
      </c>
    </row>
    <row r="6" spans="1:6">
      <c r="A6" s="13" t="s">
        <v>8351</v>
      </c>
      <c r="B6" s="14"/>
      <c r="C6" s="14"/>
      <c r="D6" s="14"/>
      <c r="E6" s="14">
        <v>20</v>
      </c>
      <c r="F6" s="14">
        <v>20</v>
      </c>
    </row>
    <row r="7" spans="1:6">
      <c r="A7" s="13" t="s">
        <v>8343</v>
      </c>
      <c r="B7" s="14"/>
      <c r="C7" s="14"/>
      <c r="D7" s="14"/>
      <c r="E7" s="14">
        <v>24</v>
      </c>
      <c r="F7" s="14">
        <v>24</v>
      </c>
    </row>
    <row r="8" spans="1:6">
      <c r="A8" s="13" t="s">
        <v>8361</v>
      </c>
      <c r="B8" s="14"/>
      <c r="C8" s="14"/>
      <c r="D8" s="14">
        <v>40</v>
      </c>
      <c r="E8" s="14"/>
      <c r="F8" s="14">
        <v>40</v>
      </c>
    </row>
    <row r="9" spans="1:6">
      <c r="A9" s="13" t="s">
        <v>8322</v>
      </c>
      <c r="B9" s="14">
        <v>40</v>
      </c>
      <c r="C9" s="14"/>
      <c r="D9" s="14"/>
      <c r="E9" s="14"/>
      <c r="F9" s="14">
        <v>40</v>
      </c>
    </row>
    <row r="10" spans="1:6">
      <c r="A10" s="13" t="s">
        <v>8331</v>
      </c>
      <c r="B10" s="14">
        <v>180</v>
      </c>
      <c r="C10" s="14"/>
      <c r="D10" s="14"/>
      <c r="E10" s="14"/>
      <c r="F10" s="14">
        <v>180</v>
      </c>
    </row>
    <row r="11" spans="1:6">
      <c r="A11" s="13" t="s">
        <v>8330</v>
      </c>
      <c r="B11" s="14"/>
      <c r="C11" s="14"/>
      <c r="D11" s="14">
        <v>80</v>
      </c>
      <c r="E11" s="14"/>
      <c r="F11" s="14">
        <v>80</v>
      </c>
    </row>
    <row r="12" spans="1:6">
      <c r="A12" s="13" t="s">
        <v>8314</v>
      </c>
      <c r="B12" s="14">
        <v>40</v>
      </c>
      <c r="C12" s="14"/>
      <c r="D12" s="14"/>
      <c r="E12" s="14"/>
      <c r="F12" s="14">
        <v>40</v>
      </c>
    </row>
    <row r="13" spans="1:6">
      <c r="A13" s="13" t="s">
        <v>8320</v>
      </c>
      <c r="B13" s="14"/>
      <c r="C13" s="14">
        <v>20</v>
      </c>
      <c r="D13" s="14">
        <v>40</v>
      </c>
      <c r="E13" s="14"/>
      <c r="F13" s="14">
        <v>60</v>
      </c>
    </row>
    <row r="14" spans="1:6">
      <c r="A14" s="13" t="s">
        <v>8340</v>
      </c>
      <c r="B14" s="14"/>
      <c r="C14" s="14"/>
      <c r="D14" s="14">
        <v>40</v>
      </c>
      <c r="E14" s="14"/>
      <c r="F14" s="14">
        <v>40</v>
      </c>
    </row>
    <row r="15" spans="1:6">
      <c r="A15" s="13" t="s">
        <v>8345</v>
      </c>
      <c r="B15" s="14"/>
      <c r="C15" s="14"/>
      <c r="D15" s="14">
        <v>120</v>
      </c>
      <c r="E15" s="14">
        <v>20</v>
      </c>
      <c r="F15" s="14">
        <v>140</v>
      </c>
    </row>
    <row r="16" spans="1:6">
      <c r="A16" s="13" t="s">
        <v>8353</v>
      </c>
      <c r="B16" s="14"/>
      <c r="C16" s="14"/>
      <c r="D16" s="14">
        <v>20</v>
      </c>
      <c r="E16" s="14"/>
      <c r="F16" s="14">
        <v>20</v>
      </c>
    </row>
    <row r="17" spans="1:6">
      <c r="A17" s="13" t="s">
        <v>8354</v>
      </c>
      <c r="B17" s="14">
        <v>140</v>
      </c>
      <c r="C17" s="14"/>
      <c r="D17" s="14"/>
      <c r="E17" s="14"/>
      <c r="F17" s="14">
        <v>140</v>
      </c>
    </row>
    <row r="18" spans="1:6">
      <c r="A18" s="13" t="s">
        <v>8313</v>
      </c>
      <c r="B18" s="14">
        <v>140</v>
      </c>
      <c r="C18" s="14"/>
      <c r="D18" s="14">
        <v>20</v>
      </c>
      <c r="E18" s="14"/>
      <c r="F18" s="14">
        <v>160</v>
      </c>
    </row>
    <row r="19" spans="1:6">
      <c r="A19" s="13" t="s">
        <v>8312</v>
      </c>
      <c r="B19" s="14"/>
      <c r="C19" s="14"/>
      <c r="D19" s="14">
        <v>60</v>
      </c>
      <c r="E19" s="14"/>
      <c r="F19" s="14">
        <v>60</v>
      </c>
    </row>
    <row r="20" spans="1:6">
      <c r="A20" s="13" t="s">
        <v>8359</v>
      </c>
      <c r="B20" s="14">
        <v>9</v>
      </c>
      <c r="C20" s="14"/>
      <c r="D20" s="14">
        <v>11</v>
      </c>
      <c r="E20" s="14"/>
      <c r="F20" s="14">
        <v>20</v>
      </c>
    </row>
    <row r="21" spans="1:6">
      <c r="A21" s="13" t="s">
        <v>8311</v>
      </c>
      <c r="B21" s="14">
        <v>20</v>
      </c>
      <c r="C21" s="14"/>
      <c r="D21" s="14"/>
      <c r="E21" s="14"/>
      <c r="F21" s="14">
        <v>20</v>
      </c>
    </row>
    <row r="22" spans="1:6">
      <c r="A22" s="13" t="s">
        <v>8316</v>
      </c>
      <c r="B22" s="14"/>
      <c r="C22" s="14"/>
      <c r="D22" s="14">
        <v>40</v>
      </c>
      <c r="E22" s="14"/>
      <c r="F22" s="14">
        <v>40</v>
      </c>
    </row>
    <row r="23" spans="1:6">
      <c r="A23" s="13" t="s">
        <v>8362</v>
      </c>
      <c r="B23" s="14">
        <v>60</v>
      </c>
      <c r="C23" s="14"/>
      <c r="D23" s="14">
        <v>60</v>
      </c>
      <c r="E23" s="14">
        <v>20</v>
      </c>
      <c r="F23" s="14">
        <v>140</v>
      </c>
    </row>
    <row r="24" spans="1:6">
      <c r="A24" s="13" t="s">
        <v>8350</v>
      </c>
      <c r="B24" s="14"/>
      <c r="C24" s="14"/>
      <c r="D24" s="14">
        <v>20</v>
      </c>
      <c r="E24" s="14"/>
      <c r="F24" s="14">
        <v>20</v>
      </c>
    </row>
    <row r="25" spans="1:6">
      <c r="A25" s="13" t="s">
        <v>8339</v>
      </c>
      <c r="B25" s="14">
        <v>60</v>
      </c>
      <c r="C25" s="14"/>
      <c r="D25" s="14"/>
      <c r="E25" s="14"/>
      <c r="F25" s="14">
        <v>60</v>
      </c>
    </row>
    <row r="26" spans="1:6">
      <c r="A26" s="13" t="s">
        <v>8355</v>
      </c>
      <c r="B26" s="14"/>
      <c r="C26" s="14"/>
      <c r="D26" s="14">
        <v>20</v>
      </c>
      <c r="E26" s="14"/>
      <c r="F26" s="14">
        <v>20</v>
      </c>
    </row>
    <row r="27" spans="1:6">
      <c r="A27" s="13" t="s">
        <v>8347</v>
      </c>
      <c r="B27" s="14">
        <v>103</v>
      </c>
      <c r="C27" s="14"/>
      <c r="D27" s="14">
        <v>57</v>
      </c>
      <c r="E27" s="14"/>
      <c r="F27" s="14">
        <v>160</v>
      </c>
    </row>
    <row r="28" spans="1:6">
      <c r="A28" s="13" t="s">
        <v>8352</v>
      </c>
      <c r="B28" s="14"/>
      <c r="C28" s="14"/>
      <c r="D28" s="14">
        <v>20</v>
      </c>
      <c r="E28" s="14"/>
      <c r="F28" s="14">
        <v>20</v>
      </c>
    </row>
    <row r="29" spans="1:6">
      <c r="A29" s="13" t="s">
        <v>8334</v>
      </c>
      <c r="B29" s="14">
        <v>694</v>
      </c>
      <c r="C29" s="14">
        <v>19</v>
      </c>
      <c r="D29" s="14">
        <v>353</v>
      </c>
      <c r="E29" s="14"/>
      <c r="F29" s="14">
        <v>1066</v>
      </c>
    </row>
    <row r="30" spans="1:6">
      <c r="A30" s="13" t="s">
        <v>8319</v>
      </c>
      <c r="B30" s="14">
        <v>40</v>
      </c>
      <c r="C30" s="14"/>
      <c r="D30" s="14"/>
      <c r="E30" s="14"/>
      <c r="F30" s="14">
        <v>40</v>
      </c>
    </row>
    <row r="31" spans="1:6">
      <c r="A31" s="13" t="s">
        <v>8349</v>
      </c>
      <c r="B31" s="14">
        <v>20</v>
      </c>
      <c r="C31" s="14"/>
      <c r="D31" s="14"/>
      <c r="E31" s="14"/>
      <c r="F31" s="14">
        <v>20</v>
      </c>
    </row>
    <row r="32" spans="1:6">
      <c r="A32" s="13" t="s">
        <v>8357</v>
      </c>
      <c r="B32" s="14"/>
      <c r="C32" s="14"/>
      <c r="D32" s="14">
        <v>20</v>
      </c>
      <c r="E32" s="14"/>
      <c r="F32" s="14">
        <v>20</v>
      </c>
    </row>
    <row r="33" spans="1:6">
      <c r="A33" s="13" t="s">
        <v>8310</v>
      </c>
      <c r="B33" s="14">
        <v>260</v>
      </c>
      <c r="C33" s="14"/>
      <c r="D33" s="14"/>
      <c r="E33" s="14"/>
      <c r="F33" s="14">
        <v>260</v>
      </c>
    </row>
    <row r="34" spans="1:6">
      <c r="A34" s="13" t="s">
        <v>8329</v>
      </c>
      <c r="B34" s="14"/>
      <c r="C34" s="14"/>
      <c r="D34" s="14"/>
      <c r="E34" s="14">
        <v>40</v>
      </c>
      <c r="F34" s="14">
        <v>40</v>
      </c>
    </row>
    <row r="35" spans="1:6">
      <c r="A35" s="13" t="s">
        <v>8328</v>
      </c>
      <c r="B35" s="14">
        <v>60</v>
      </c>
      <c r="C35" s="14"/>
      <c r="D35" s="14"/>
      <c r="E35" s="14"/>
      <c r="F35" s="14">
        <v>60</v>
      </c>
    </row>
    <row r="36" spans="1:6">
      <c r="A36" s="13" t="s">
        <v>8356</v>
      </c>
      <c r="B36" s="14">
        <v>34</v>
      </c>
      <c r="C36" s="14">
        <v>6</v>
      </c>
      <c r="D36" s="14"/>
      <c r="E36" s="14"/>
      <c r="F36" s="14">
        <v>40</v>
      </c>
    </row>
    <row r="37" spans="1:6">
      <c r="A37" s="13" t="s">
        <v>8358</v>
      </c>
      <c r="B37" s="14">
        <v>40</v>
      </c>
      <c r="C37" s="14"/>
      <c r="D37" s="14">
        <v>2</v>
      </c>
      <c r="E37" s="14">
        <v>18</v>
      </c>
      <c r="F37" s="14">
        <v>60</v>
      </c>
    </row>
    <row r="38" spans="1:6">
      <c r="A38" s="13" t="s">
        <v>8360</v>
      </c>
      <c r="B38" s="14">
        <v>85</v>
      </c>
      <c r="C38" s="14">
        <v>5</v>
      </c>
      <c r="D38" s="14">
        <v>80</v>
      </c>
      <c r="E38" s="14">
        <v>17</v>
      </c>
      <c r="F38" s="14">
        <v>187</v>
      </c>
    </row>
    <row r="39" spans="1:6">
      <c r="A39" s="13" t="s">
        <v>8321</v>
      </c>
      <c r="B39" s="14">
        <v>80</v>
      </c>
      <c r="C39" s="14"/>
      <c r="D39" s="14"/>
      <c r="E39" s="14"/>
      <c r="F39" s="14">
        <v>80</v>
      </c>
    </row>
    <row r="40" spans="1:6">
      <c r="A40" s="13" t="s">
        <v>8327</v>
      </c>
      <c r="B40" s="14">
        <v>60</v>
      </c>
      <c r="C40" s="14"/>
      <c r="D40" s="14"/>
      <c r="E40" s="14"/>
      <c r="F40" s="14">
        <v>60</v>
      </c>
    </row>
    <row r="41" spans="1:6">
      <c r="A41" s="13" t="s">
        <v>8348</v>
      </c>
      <c r="B41" s="14"/>
      <c r="C41" s="14"/>
      <c r="D41" s="14">
        <v>47</v>
      </c>
      <c r="E41" s="14">
        <v>10</v>
      </c>
      <c r="F41" s="14">
        <v>57</v>
      </c>
    </row>
    <row r="42" spans="1:6">
      <c r="A42" s="13" t="s">
        <v>8315</v>
      </c>
      <c r="B42" s="14"/>
      <c r="C42" s="14"/>
      <c r="D42" s="14">
        <v>100</v>
      </c>
      <c r="E42" s="14"/>
      <c r="F42" s="14">
        <v>100</v>
      </c>
    </row>
    <row r="43" spans="1:6">
      <c r="A43" s="13" t="s">
        <v>8337</v>
      </c>
      <c r="B43" s="14">
        <v>20</v>
      </c>
      <c r="C43" s="14"/>
      <c r="D43" s="14">
        <v>120</v>
      </c>
      <c r="E43" s="14">
        <v>60</v>
      </c>
      <c r="F43" s="14">
        <v>200</v>
      </c>
    </row>
    <row r="44" spans="1:6">
      <c r="A44" s="13" t="s">
        <v>8336</v>
      </c>
      <c r="B44" s="14"/>
      <c r="C44" s="14"/>
      <c r="D44" s="14">
        <v>60</v>
      </c>
      <c r="E44" s="14">
        <v>100</v>
      </c>
      <c r="F44" s="14">
        <v>160</v>
      </c>
    </row>
    <row r="45" spans="1:6">
      <c r="A45" s="13" t="s">
        <v>8318</v>
      </c>
      <c r="B45" s="14"/>
      <c r="C45" s="14"/>
      <c r="D45" s="14"/>
      <c r="E45" s="14">
        <v>20</v>
      </c>
      <c r="F45" s="14">
        <v>20</v>
      </c>
    </row>
    <row r="46" spans="1:6">
      <c r="A46" s="13" t="s">
        <v>8324</v>
      </c>
      <c r="B46" s="14">
        <v>2185</v>
      </c>
      <c r="C46" s="14">
        <v>50</v>
      </c>
      <c r="D46" s="14">
        <v>1530</v>
      </c>
      <c r="E46" s="14">
        <v>349</v>
      </c>
      <c r="F46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B868A-F14B-46AB-9D59-E27F594F4265}">
  <dimension ref="A1:E4069"/>
  <sheetViews>
    <sheetView workbookViewId="0">
      <selection activeCell="K33" sqref="K33"/>
    </sheetView>
  </sheetViews>
  <sheetFormatPr defaultRowHeight="15"/>
  <cols>
    <col min="1" max="1" width="15.855468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>
      <c r="A1" s="12" t="s">
        <v>8308</v>
      </c>
      <c r="B1" t="s" vm="1">
        <v>8367</v>
      </c>
    </row>
    <row r="3" spans="1:5">
      <c r="A3" s="12" t="s">
        <v>8363</v>
      </c>
      <c r="B3" s="12" t="s">
        <v>8325</v>
      </c>
    </row>
    <row r="4" spans="1:5">
      <c r="A4" s="12" t="s">
        <v>8323</v>
      </c>
      <c r="B4" t="s">
        <v>8220</v>
      </c>
      <c r="C4" t="s">
        <v>8221</v>
      </c>
      <c r="D4" t="s">
        <v>8219</v>
      </c>
      <c r="E4" t="s">
        <v>8324</v>
      </c>
    </row>
    <row r="5" spans="1:5">
      <c r="A5" s="16">
        <v>39950.163344907407</v>
      </c>
      <c r="B5" s="14"/>
      <c r="C5" s="14"/>
      <c r="D5" s="14">
        <v>1</v>
      </c>
      <c r="E5" s="14">
        <v>1</v>
      </c>
    </row>
    <row r="6" spans="1:5">
      <c r="A6" s="16">
        <v>40007.704247685186</v>
      </c>
      <c r="B6" s="14"/>
      <c r="C6" s="14"/>
      <c r="D6" s="14">
        <v>1</v>
      </c>
      <c r="E6" s="14">
        <v>1</v>
      </c>
    </row>
    <row r="7" spans="1:5">
      <c r="A7" s="16">
        <v>40043.895462962966</v>
      </c>
      <c r="B7" s="14"/>
      <c r="C7" s="14">
        <v>1</v>
      </c>
      <c r="D7" s="14"/>
      <c r="E7" s="14">
        <v>1</v>
      </c>
    </row>
    <row r="8" spans="1:5">
      <c r="A8" s="16">
        <v>40050.643680555557</v>
      </c>
      <c r="B8" s="14"/>
      <c r="C8" s="14"/>
      <c r="D8" s="14">
        <v>1</v>
      </c>
      <c r="E8" s="14">
        <v>1</v>
      </c>
    </row>
    <row r="9" spans="1:5">
      <c r="A9" s="16">
        <v>40068.056932870371</v>
      </c>
      <c r="B9" s="14"/>
      <c r="C9" s="14">
        <v>1</v>
      </c>
      <c r="D9" s="14"/>
      <c r="E9" s="14">
        <v>1</v>
      </c>
    </row>
    <row r="10" spans="1:5">
      <c r="A10" s="16">
        <v>40070.253819444442</v>
      </c>
      <c r="B10" s="14"/>
      <c r="C10" s="14"/>
      <c r="D10" s="14">
        <v>1</v>
      </c>
      <c r="E10" s="14">
        <v>1</v>
      </c>
    </row>
    <row r="11" spans="1:5">
      <c r="A11" s="16">
        <v>40070.901412037034</v>
      </c>
      <c r="B11" s="14"/>
      <c r="C11" s="14">
        <v>1</v>
      </c>
      <c r="D11" s="14"/>
      <c r="E11" s="14">
        <v>1</v>
      </c>
    </row>
    <row r="12" spans="1:5">
      <c r="A12" s="16">
        <v>40079.566157407404</v>
      </c>
      <c r="B12" s="14">
        <v>1</v>
      </c>
      <c r="C12" s="14"/>
      <c r="D12" s="14"/>
      <c r="E12" s="14">
        <v>1</v>
      </c>
    </row>
    <row r="13" spans="1:5">
      <c r="A13" s="16">
        <v>40079.725115740737</v>
      </c>
      <c r="B13" s="14"/>
      <c r="C13" s="14"/>
      <c r="D13" s="14">
        <v>1</v>
      </c>
      <c r="E13" s="14">
        <v>1</v>
      </c>
    </row>
    <row r="14" spans="1:5">
      <c r="A14" s="16">
        <v>40088.105393518519</v>
      </c>
      <c r="B14" s="14"/>
      <c r="C14" s="14">
        <v>1</v>
      </c>
      <c r="D14" s="14"/>
      <c r="E14" s="14">
        <v>1</v>
      </c>
    </row>
    <row r="15" spans="1:5">
      <c r="A15" s="16">
        <v>40102.918055555558</v>
      </c>
      <c r="B15" s="14"/>
      <c r="C15" s="14"/>
      <c r="D15" s="14">
        <v>1</v>
      </c>
      <c r="E15" s="14">
        <v>1</v>
      </c>
    </row>
    <row r="16" spans="1:5">
      <c r="A16" s="16">
        <v>40122.751620370371</v>
      </c>
      <c r="B16" s="14"/>
      <c r="C16" s="14"/>
      <c r="D16" s="14">
        <v>1</v>
      </c>
      <c r="E16" s="14">
        <v>1</v>
      </c>
    </row>
    <row r="17" spans="1:5">
      <c r="A17" s="16">
        <v>40123.83829861111</v>
      </c>
      <c r="B17" s="14"/>
      <c r="C17" s="14"/>
      <c r="D17" s="14">
        <v>1</v>
      </c>
      <c r="E17" s="14">
        <v>1</v>
      </c>
    </row>
    <row r="18" spans="1:5">
      <c r="A18" s="16">
        <v>40127.700370370374</v>
      </c>
      <c r="B18" s="14"/>
      <c r="C18" s="14"/>
      <c r="D18" s="14">
        <v>1</v>
      </c>
      <c r="E18" s="14">
        <v>1</v>
      </c>
    </row>
    <row r="19" spans="1:5">
      <c r="A19" s="16">
        <v>40192.542233796295</v>
      </c>
      <c r="B19" s="14"/>
      <c r="C19" s="14"/>
      <c r="D19" s="14">
        <v>1</v>
      </c>
      <c r="E19" s="14">
        <v>1</v>
      </c>
    </row>
    <row r="20" spans="1:5">
      <c r="A20" s="16">
        <v>40194.920046296298</v>
      </c>
      <c r="B20" s="14"/>
      <c r="C20" s="14"/>
      <c r="D20" s="14">
        <v>1</v>
      </c>
      <c r="E20" s="14">
        <v>1</v>
      </c>
    </row>
    <row r="21" spans="1:5">
      <c r="A21" s="16">
        <v>40198.424849537034</v>
      </c>
      <c r="B21" s="14"/>
      <c r="C21" s="14">
        <v>1</v>
      </c>
      <c r="D21" s="14"/>
      <c r="E21" s="14">
        <v>1</v>
      </c>
    </row>
    <row r="22" spans="1:5">
      <c r="A22" s="16">
        <v>40205.174849537034</v>
      </c>
      <c r="B22" s="14"/>
      <c r="C22" s="14"/>
      <c r="D22" s="14">
        <v>1</v>
      </c>
      <c r="E22" s="14">
        <v>1</v>
      </c>
    </row>
    <row r="23" spans="1:5">
      <c r="A23" s="16">
        <v>40213.323599537034</v>
      </c>
      <c r="B23" s="14"/>
      <c r="C23" s="14"/>
      <c r="D23" s="14">
        <v>1</v>
      </c>
      <c r="E23" s="14">
        <v>1</v>
      </c>
    </row>
    <row r="24" spans="1:5">
      <c r="A24" s="16">
        <v>40215.919050925928</v>
      </c>
      <c r="B24" s="14"/>
      <c r="C24" s="14"/>
      <c r="D24" s="14">
        <v>1</v>
      </c>
      <c r="E24" s="14">
        <v>1</v>
      </c>
    </row>
    <row r="25" spans="1:5">
      <c r="A25" s="16">
        <v>40235.900358796294</v>
      </c>
      <c r="B25" s="14"/>
      <c r="C25" s="14"/>
      <c r="D25" s="14">
        <v>1</v>
      </c>
      <c r="E25" s="14">
        <v>1</v>
      </c>
    </row>
    <row r="26" spans="1:5">
      <c r="A26" s="16">
        <v>40247.886006944442</v>
      </c>
      <c r="B26" s="14"/>
      <c r="C26" s="14">
        <v>1</v>
      </c>
      <c r="D26" s="14"/>
      <c r="E26" s="14">
        <v>1</v>
      </c>
    </row>
    <row r="27" spans="1:5">
      <c r="A27" s="16">
        <v>40248.834999999999</v>
      </c>
      <c r="B27" s="14"/>
      <c r="C27" s="14"/>
      <c r="D27" s="14">
        <v>1</v>
      </c>
      <c r="E27" s="14">
        <v>1</v>
      </c>
    </row>
    <row r="28" spans="1:5">
      <c r="A28" s="16">
        <v>40250.242106481484</v>
      </c>
      <c r="B28" s="14"/>
      <c r="C28" s="14"/>
      <c r="D28" s="14">
        <v>1</v>
      </c>
      <c r="E28" s="14">
        <v>1</v>
      </c>
    </row>
    <row r="29" spans="1:5">
      <c r="A29" s="16">
        <v>40254.450335648151</v>
      </c>
      <c r="B29" s="14"/>
      <c r="C29" s="14"/>
      <c r="D29" s="14">
        <v>1</v>
      </c>
      <c r="E29" s="14">
        <v>1</v>
      </c>
    </row>
    <row r="30" spans="1:5">
      <c r="A30" s="16">
        <v>40255.744629629633</v>
      </c>
      <c r="B30" s="14"/>
      <c r="C30" s="14"/>
      <c r="D30" s="14">
        <v>1</v>
      </c>
      <c r="E30" s="14">
        <v>1</v>
      </c>
    </row>
    <row r="31" spans="1:5">
      <c r="A31" s="16">
        <v>40266.662708333337</v>
      </c>
      <c r="B31" s="14"/>
      <c r="C31" s="14"/>
      <c r="D31" s="14">
        <v>1</v>
      </c>
      <c r="E31" s="14">
        <v>1</v>
      </c>
    </row>
    <row r="32" spans="1:5">
      <c r="A32" s="16">
        <v>40267.245717592596</v>
      </c>
      <c r="B32" s="14"/>
      <c r="C32" s="14"/>
      <c r="D32" s="14">
        <v>1</v>
      </c>
      <c r="E32" s="14">
        <v>1</v>
      </c>
    </row>
    <row r="33" spans="1:5">
      <c r="A33" s="16">
        <v>40274.745127314818</v>
      </c>
      <c r="B33" s="14"/>
      <c r="C33" s="14"/>
      <c r="D33" s="14">
        <v>1</v>
      </c>
      <c r="E33" s="14">
        <v>1</v>
      </c>
    </row>
    <row r="34" spans="1:5">
      <c r="A34" s="16">
        <v>40291.81150462963</v>
      </c>
      <c r="B34" s="14"/>
      <c r="C34" s="14">
        <v>1</v>
      </c>
      <c r="D34" s="14"/>
      <c r="E34" s="14">
        <v>1</v>
      </c>
    </row>
    <row r="35" spans="1:5">
      <c r="A35" s="16">
        <v>40299.239953703705</v>
      </c>
      <c r="B35" s="14"/>
      <c r="C35" s="14"/>
      <c r="D35" s="14">
        <v>1</v>
      </c>
      <c r="E35" s="14">
        <v>1</v>
      </c>
    </row>
    <row r="36" spans="1:5">
      <c r="A36" s="16">
        <v>40304.20003472222</v>
      </c>
      <c r="B36" s="14"/>
      <c r="C36" s="14">
        <v>1</v>
      </c>
      <c r="D36" s="14"/>
      <c r="E36" s="14">
        <v>1</v>
      </c>
    </row>
    <row r="37" spans="1:5">
      <c r="A37" s="16">
        <v>40310.287673611114</v>
      </c>
      <c r="B37" s="14"/>
      <c r="C37" s="14"/>
      <c r="D37" s="14">
        <v>1</v>
      </c>
      <c r="E37" s="14">
        <v>1</v>
      </c>
    </row>
    <row r="38" spans="1:5">
      <c r="A38" s="16">
        <v>40312.915578703702</v>
      </c>
      <c r="B38" s="14"/>
      <c r="C38" s="14">
        <v>1</v>
      </c>
      <c r="D38" s="14"/>
      <c r="E38" s="14">
        <v>1</v>
      </c>
    </row>
    <row r="39" spans="1:5">
      <c r="A39" s="16">
        <v>40313.930543981478</v>
      </c>
      <c r="B39" s="14"/>
      <c r="C39" s="14"/>
      <c r="D39" s="14">
        <v>1</v>
      </c>
      <c r="E39" s="14">
        <v>1</v>
      </c>
    </row>
    <row r="40" spans="1:5">
      <c r="A40" s="16">
        <v>40322.539386574077</v>
      </c>
      <c r="B40" s="14"/>
      <c r="C40" s="14"/>
      <c r="D40" s="14">
        <v>1</v>
      </c>
      <c r="E40" s="14">
        <v>1</v>
      </c>
    </row>
    <row r="41" spans="1:5">
      <c r="A41" s="16">
        <v>40324.662511574075</v>
      </c>
      <c r="B41" s="14"/>
      <c r="C41" s="14"/>
      <c r="D41" s="14">
        <v>1</v>
      </c>
      <c r="E41" s="14">
        <v>1</v>
      </c>
    </row>
    <row r="42" spans="1:5">
      <c r="A42" s="16">
        <v>40330.755543981482</v>
      </c>
      <c r="B42" s="14"/>
      <c r="C42" s="14"/>
      <c r="D42" s="14">
        <v>1</v>
      </c>
      <c r="E42" s="14">
        <v>1</v>
      </c>
    </row>
    <row r="43" spans="1:5">
      <c r="A43" s="16">
        <v>40332.886712962965</v>
      </c>
      <c r="B43" s="14"/>
      <c r="C43" s="14">
        <v>1</v>
      </c>
      <c r="D43" s="14"/>
      <c r="E43" s="14">
        <v>1</v>
      </c>
    </row>
    <row r="44" spans="1:5">
      <c r="A44" s="16">
        <v>40332.923842592594</v>
      </c>
      <c r="B44" s="14"/>
      <c r="C44" s="14"/>
      <c r="D44" s="14">
        <v>1</v>
      </c>
      <c r="E44" s="14">
        <v>1</v>
      </c>
    </row>
    <row r="45" spans="1:5">
      <c r="A45" s="16">
        <v>40335.798078703701</v>
      </c>
      <c r="B45" s="14"/>
      <c r="C45" s="14"/>
      <c r="D45" s="14">
        <v>1</v>
      </c>
      <c r="E45" s="14">
        <v>1</v>
      </c>
    </row>
    <row r="46" spans="1:5">
      <c r="A46" s="16">
        <v>40338.02002314815</v>
      </c>
      <c r="B46" s="14"/>
      <c r="C46" s="14">
        <v>1</v>
      </c>
      <c r="D46" s="14"/>
      <c r="E46" s="14">
        <v>1</v>
      </c>
    </row>
    <row r="47" spans="1:5">
      <c r="A47" s="16">
        <v>40340.801562499997</v>
      </c>
      <c r="B47" s="14"/>
      <c r="C47" s="14">
        <v>1</v>
      </c>
      <c r="D47" s="14"/>
      <c r="E47" s="14">
        <v>1</v>
      </c>
    </row>
    <row r="48" spans="1:5">
      <c r="A48" s="16">
        <v>40343.084421296298</v>
      </c>
      <c r="B48" s="14"/>
      <c r="C48" s="14"/>
      <c r="D48" s="14">
        <v>1</v>
      </c>
      <c r="E48" s="14">
        <v>1</v>
      </c>
    </row>
    <row r="49" spans="1:5">
      <c r="A49" s="16">
        <v>40347.125601851854</v>
      </c>
      <c r="B49" s="14"/>
      <c r="C49" s="14"/>
      <c r="D49" s="14">
        <v>1</v>
      </c>
      <c r="E49" s="14">
        <v>1</v>
      </c>
    </row>
    <row r="50" spans="1:5">
      <c r="A50" s="16">
        <v>40347.837800925925</v>
      </c>
      <c r="B50" s="14"/>
      <c r="C50" s="14"/>
      <c r="D50" s="14">
        <v>1</v>
      </c>
      <c r="E50" s="14">
        <v>1</v>
      </c>
    </row>
    <row r="51" spans="1:5">
      <c r="A51" s="16">
        <v>40354.11550925926</v>
      </c>
      <c r="B51" s="14"/>
      <c r="C51" s="14"/>
      <c r="D51" s="14">
        <v>1</v>
      </c>
      <c r="E51" s="14">
        <v>1</v>
      </c>
    </row>
    <row r="52" spans="1:5">
      <c r="A52" s="16">
        <v>40355.024953703702</v>
      </c>
      <c r="B52" s="14"/>
      <c r="C52" s="14">
        <v>1</v>
      </c>
      <c r="D52" s="14"/>
      <c r="E52" s="14">
        <v>1</v>
      </c>
    </row>
    <row r="53" spans="1:5">
      <c r="A53" s="16">
        <v>40357.227939814817</v>
      </c>
      <c r="B53" s="14"/>
      <c r="C53" s="14"/>
      <c r="D53" s="14">
        <v>1</v>
      </c>
      <c r="E53" s="14">
        <v>1</v>
      </c>
    </row>
    <row r="54" spans="1:5">
      <c r="A54" s="16">
        <v>40378.893206018518</v>
      </c>
      <c r="B54" s="14"/>
      <c r="C54" s="14"/>
      <c r="D54" s="14">
        <v>1</v>
      </c>
      <c r="E54" s="14">
        <v>1</v>
      </c>
    </row>
    <row r="55" spans="1:5">
      <c r="A55" s="16">
        <v>40379.23096064815</v>
      </c>
      <c r="B55" s="14"/>
      <c r="C55" s="14"/>
      <c r="D55" s="14">
        <v>1</v>
      </c>
      <c r="E55" s="14">
        <v>1</v>
      </c>
    </row>
    <row r="56" spans="1:5">
      <c r="A56" s="16">
        <v>40379.776435185187</v>
      </c>
      <c r="B56" s="14"/>
      <c r="C56" s="14"/>
      <c r="D56" s="14">
        <v>1</v>
      </c>
      <c r="E56" s="14">
        <v>1</v>
      </c>
    </row>
    <row r="57" spans="1:5">
      <c r="A57" s="16">
        <v>40395.714722222219</v>
      </c>
      <c r="B57" s="14"/>
      <c r="C57" s="14"/>
      <c r="D57" s="14">
        <v>1</v>
      </c>
      <c r="E57" s="14">
        <v>1</v>
      </c>
    </row>
    <row r="58" spans="1:5">
      <c r="A58" s="16">
        <v>40399.065868055557</v>
      </c>
      <c r="B58" s="14">
        <v>1</v>
      </c>
      <c r="C58" s="14"/>
      <c r="D58" s="14"/>
      <c r="E58" s="14">
        <v>1</v>
      </c>
    </row>
    <row r="59" spans="1:5">
      <c r="A59" s="16">
        <v>40417.011296296296</v>
      </c>
      <c r="B59" s="14"/>
      <c r="C59" s="14"/>
      <c r="D59" s="14">
        <v>1</v>
      </c>
      <c r="E59" s="14">
        <v>1</v>
      </c>
    </row>
    <row r="60" spans="1:5">
      <c r="A60" s="16">
        <v>40429.836435185185</v>
      </c>
      <c r="B60" s="14"/>
      <c r="C60" s="14"/>
      <c r="D60" s="14">
        <v>1</v>
      </c>
      <c r="E60" s="14">
        <v>1</v>
      </c>
    </row>
    <row r="61" spans="1:5">
      <c r="A61" s="16">
        <v>40430.604328703703</v>
      </c>
      <c r="B61" s="14"/>
      <c r="C61" s="14"/>
      <c r="D61" s="14">
        <v>1</v>
      </c>
      <c r="E61" s="14">
        <v>1</v>
      </c>
    </row>
    <row r="62" spans="1:5">
      <c r="A62" s="16">
        <v>40431.127650462964</v>
      </c>
      <c r="B62" s="14"/>
      <c r="C62" s="14">
        <v>1</v>
      </c>
      <c r="D62" s="14"/>
      <c r="E62" s="14">
        <v>1</v>
      </c>
    </row>
    <row r="63" spans="1:5">
      <c r="A63" s="16">
        <v>40434.853402777779</v>
      </c>
      <c r="B63" s="14"/>
      <c r="C63" s="14">
        <v>1</v>
      </c>
      <c r="D63" s="14"/>
      <c r="E63" s="14">
        <v>1</v>
      </c>
    </row>
    <row r="64" spans="1:5">
      <c r="A64" s="16">
        <v>40436.68408564815</v>
      </c>
      <c r="B64" s="14"/>
      <c r="C64" s="14">
        <v>1</v>
      </c>
      <c r="D64" s="14"/>
      <c r="E64" s="14">
        <v>1</v>
      </c>
    </row>
    <row r="65" spans="1:5">
      <c r="A65" s="16">
        <v>40456.954351851855</v>
      </c>
      <c r="B65" s="14"/>
      <c r="C65" s="14"/>
      <c r="D65" s="14">
        <v>1</v>
      </c>
      <c r="E65" s="14">
        <v>1</v>
      </c>
    </row>
    <row r="66" spans="1:5">
      <c r="A66" s="16">
        <v>40458.815625000003</v>
      </c>
      <c r="B66" s="14"/>
      <c r="C66" s="14"/>
      <c r="D66" s="14">
        <v>1</v>
      </c>
      <c r="E66" s="14">
        <v>1</v>
      </c>
    </row>
    <row r="67" spans="1:5">
      <c r="A67" s="16">
        <v>40464.028182870374</v>
      </c>
      <c r="B67" s="14"/>
      <c r="C67" s="14">
        <v>1</v>
      </c>
      <c r="D67" s="14"/>
      <c r="E67" s="14">
        <v>1</v>
      </c>
    </row>
    <row r="68" spans="1:5">
      <c r="A68" s="16">
        <v>40465.655266203707</v>
      </c>
      <c r="B68" s="14"/>
      <c r="C68" s="14"/>
      <c r="D68" s="14">
        <v>1</v>
      </c>
      <c r="E68" s="14">
        <v>1</v>
      </c>
    </row>
    <row r="69" spans="1:5">
      <c r="A69" s="16">
        <v>40469.225231481483</v>
      </c>
      <c r="B69" s="14"/>
      <c r="C69" s="14"/>
      <c r="D69" s="14">
        <v>1</v>
      </c>
      <c r="E69" s="14">
        <v>1</v>
      </c>
    </row>
    <row r="70" spans="1:5">
      <c r="A70" s="16">
        <v>40478.263923611114</v>
      </c>
      <c r="B70" s="14"/>
      <c r="C70" s="14"/>
      <c r="D70" s="14">
        <v>1</v>
      </c>
      <c r="E70" s="14">
        <v>1</v>
      </c>
    </row>
    <row r="71" spans="1:5">
      <c r="A71" s="16">
        <v>40480.363483796296</v>
      </c>
      <c r="B71" s="14"/>
      <c r="C71" s="14"/>
      <c r="D71" s="14">
        <v>1</v>
      </c>
      <c r="E71" s="14">
        <v>1</v>
      </c>
    </row>
    <row r="72" spans="1:5">
      <c r="A72" s="16">
        <v>40487.621365740742</v>
      </c>
      <c r="B72" s="14"/>
      <c r="C72" s="14"/>
      <c r="D72" s="14">
        <v>1</v>
      </c>
      <c r="E72" s="14">
        <v>1</v>
      </c>
    </row>
    <row r="73" spans="1:5">
      <c r="A73" s="16">
        <v>40502.815868055557</v>
      </c>
      <c r="B73" s="14"/>
      <c r="C73" s="14"/>
      <c r="D73" s="14">
        <v>1</v>
      </c>
      <c r="E73" s="14">
        <v>1</v>
      </c>
    </row>
    <row r="74" spans="1:5">
      <c r="A74" s="16">
        <v>40505.131168981483</v>
      </c>
      <c r="B74" s="14"/>
      <c r="C74" s="14"/>
      <c r="D74" s="14">
        <v>1</v>
      </c>
      <c r="E74" s="14">
        <v>1</v>
      </c>
    </row>
    <row r="75" spans="1:5">
      <c r="A75" s="16">
        <v>40505.232916666668</v>
      </c>
      <c r="B75" s="14"/>
      <c r="C75" s="14">
        <v>1</v>
      </c>
      <c r="D75" s="14"/>
      <c r="E75" s="14">
        <v>1</v>
      </c>
    </row>
    <row r="76" spans="1:5">
      <c r="A76" s="16">
        <v>40507.239884259259</v>
      </c>
      <c r="B76" s="14"/>
      <c r="C76" s="14">
        <v>1</v>
      </c>
      <c r="D76" s="14"/>
      <c r="E76" s="14">
        <v>1</v>
      </c>
    </row>
    <row r="77" spans="1:5">
      <c r="A77" s="16">
        <v>40513.757569444446</v>
      </c>
      <c r="B77" s="14"/>
      <c r="C77" s="14"/>
      <c r="D77" s="14">
        <v>1</v>
      </c>
      <c r="E77" s="14">
        <v>1</v>
      </c>
    </row>
    <row r="78" spans="1:5">
      <c r="A78" s="16">
        <v>40514.107615740744</v>
      </c>
      <c r="B78" s="14"/>
      <c r="C78" s="14"/>
      <c r="D78" s="14">
        <v>1</v>
      </c>
      <c r="E78" s="14">
        <v>1</v>
      </c>
    </row>
    <row r="79" spans="1:5">
      <c r="A79" s="16">
        <v>40516.087627314817</v>
      </c>
      <c r="B79" s="14"/>
      <c r="C79" s="14"/>
      <c r="D79" s="14">
        <v>1</v>
      </c>
      <c r="E79" s="14">
        <v>1</v>
      </c>
    </row>
    <row r="80" spans="1:5">
      <c r="A80" s="16">
        <v>40526.36917824074</v>
      </c>
      <c r="B80" s="14"/>
      <c r="C80" s="14"/>
      <c r="D80" s="14">
        <v>1</v>
      </c>
      <c r="E80" s="14">
        <v>1</v>
      </c>
    </row>
    <row r="81" spans="1:5">
      <c r="A81" s="16">
        <v>40531.886886574073</v>
      </c>
      <c r="B81" s="14"/>
      <c r="C81" s="14"/>
      <c r="D81" s="14">
        <v>1</v>
      </c>
      <c r="E81" s="14">
        <v>1</v>
      </c>
    </row>
    <row r="82" spans="1:5">
      <c r="A82" s="16">
        <v>40536.111550925925</v>
      </c>
      <c r="B82" s="14"/>
      <c r="C82" s="14"/>
      <c r="D82" s="14">
        <v>1</v>
      </c>
      <c r="E82" s="14">
        <v>1</v>
      </c>
    </row>
    <row r="83" spans="1:5">
      <c r="A83" s="16">
        <v>40542.839282407411</v>
      </c>
      <c r="B83" s="14"/>
      <c r="C83" s="14"/>
      <c r="D83" s="14">
        <v>1</v>
      </c>
      <c r="E83" s="14">
        <v>1</v>
      </c>
    </row>
    <row r="84" spans="1:5">
      <c r="A84" s="16">
        <v>40555.24800925926</v>
      </c>
      <c r="B84" s="14"/>
      <c r="C84" s="14"/>
      <c r="D84" s="14">
        <v>1</v>
      </c>
      <c r="E84" s="14">
        <v>1</v>
      </c>
    </row>
    <row r="85" spans="1:5">
      <c r="A85" s="16">
        <v>40555.322662037041</v>
      </c>
      <c r="B85" s="14"/>
      <c r="C85" s="14"/>
      <c r="D85" s="14">
        <v>1</v>
      </c>
      <c r="E85" s="14">
        <v>1</v>
      </c>
    </row>
    <row r="86" spans="1:5">
      <c r="A86" s="16">
        <v>40555.325937499998</v>
      </c>
      <c r="B86" s="14"/>
      <c r="C86" s="14"/>
      <c r="D86" s="14">
        <v>1</v>
      </c>
      <c r="E86" s="14">
        <v>1</v>
      </c>
    </row>
    <row r="87" spans="1:5">
      <c r="A87" s="16">
        <v>40557.4297337963</v>
      </c>
      <c r="B87" s="14"/>
      <c r="C87" s="14"/>
      <c r="D87" s="14">
        <v>1</v>
      </c>
      <c r="E87" s="14">
        <v>1</v>
      </c>
    </row>
    <row r="88" spans="1:5">
      <c r="A88" s="16">
        <v>40564.081030092595</v>
      </c>
      <c r="B88" s="14"/>
      <c r="C88" s="14"/>
      <c r="D88" s="14">
        <v>1</v>
      </c>
      <c r="E88" s="14">
        <v>1</v>
      </c>
    </row>
    <row r="89" spans="1:5">
      <c r="A89" s="16">
        <v>40564.649456018517</v>
      </c>
      <c r="B89" s="14"/>
      <c r="C89" s="14"/>
      <c r="D89" s="14">
        <v>1</v>
      </c>
      <c r="E89" s="14">
        <v>1</v>
      </c>
    </row>
    <row r="90" spans="1:5">
      <c r="A90" s="16">
        <v>40564.994837962964</v>
      </c>
      <c r="B90" s="14"/>
      <c r="C90" s="14"/>
      <c r="D90" s="14">
        <v>1</v>
      </c>
      <c r="E90" s="14">
        <v>1</v>
      </c>
    </row>
    <row r="91" spans="1:5">
      <c r="A91" s="16">
        <v>40565.032511574071</v>
      </c>
      <c r="B91" s="14"/>
      <c r="C91" s="14"/>
      <c r="D91" s="14">
        <v>1</v>
      </c>
      <c r="E91" s="14">
        <v>1</v>
      </c>
    </row>
    <row r="92" spans="1:5">
      <c r="A92" s="16">
        <v>40567.694560185184</v>
      </c>
      <c r="B92" s="14"/>
      <c r="C92" s="14"/>
      <c r="D92" s="14">
        <v>1</v>
      </c>
      <c r="E92" s="14">
        <v>1</v>
      </c>
    </row>
    <row r="93" spans="1:5">
      <c r="A93" s="16">
        <v>40567.825543981482</v>
      </c>
      <c r="B93" s="14"/>
      <c r="C93" s="14">
        <v>1</v>
      </c>
      <c r="D93" s="14"/>
      <c r="E93" s="14">
        <v>1</v>
      </c>
    </row>
    <row r="94" spans="1:5">
      <c r="A94" s="16">
        <v>40568.972569444442</v>
      </c>
      <c r="B94" s="14">
        <v>1</v>
      </c>
      <c r="C94" s="14"/>
      <c r="D94" s="14"/>
      <c r="E94" s="14">
        <v>1</v>
      </c>
    </row>
    <row r="95" spans="1:5">
      <c r="A95" s="16">
        <v>40570.025810185187</v>
      </c>
      <c r="B95" s="14"/>
      <c r="C95" s="14"/>
      <c r="D95" s="14">
        <v>1</v>
      </c>
      <c r="E95" s="14">
        <v>1</v>
      </c>
    </row>
    <row r="96" spans="1:5">
      <c r="A96" s="16">
        <v>40576.539664351854</v>
      </c>
      <c r="B96" s="14"/>
      <c r="C96" s="14"/>
      <c r="D96" s="14">
        <v>1</v>
      </c>
      <c r="E96" s="14">
        <v>1</v>
      </c>
    </row>
    <row r="97" spans="1:5">
      <c r="A97" s="16">
        <v>40585.796817129631</v>
      </c>
      <c r="B97" s="14"/>
      <c r="C97" s="14"/>
      <c r="D97" s="14">
        <v>1</v>
      </c>
      <c r="E97" s="14">
        <v>1</v>
      </c>
    </row>
    <row r="98" spans="1:5">
      <c r="A98" s="16">
        <v>40587.085532407407</v>
      </c>
      <c r="B98" s="14"/>
      <c r="C98" s="14"/>
      <c r="D98" s="14">
        <v>1</v>
      </c>
      <c r="E98" s="14">
        <v>1</v>
      </c>
    </row>
    <row r="99" spans="1:5">
      <c r="A99" s="16">
        <v>40587.75675925926</v>
      </c>
      <c r="B99" s="14"/>
      <c r="C99" s="14"/>
      <c r="D99" s="14">
        <v>1</v>
      </c>
      <c r="E99" s="14">
        <v>1</v>
      </c>
    </row>
    <row r="100" spans="1:5">
      <c r="A100" s="16">
        <v>40588.526412037034</v>
      </c>
      <c r="B100" s="14"/>
      <c r="C100" s="14"/>
      <c r="D100" s="14">
        <v>1</v>
      </c>
      <c r="E100" s="14">
        <v>1</v>
      </c>
    </row>
    <row r="101" spans="1:5">
      <c r="A101" s="16">
        <v>40590.766886574071</v>
      </c>
      <c r="B101" s="14"/>
      <c r="C101" s="14"/>
      <c r="D101" s="14">
        <v>1</v>
      </c>
      <c r="E101" s="14">
        <v>1</v>
      </c>
    </row>
    <row r="102" spans="1:5">
      <c r="A102" s="16">
        <v>40592.704652777778</v>
      </c>
      <c r="B102" s="14"/>
      <c r="C102" s="14"/>
      <c r="D102" s="14">
        <v>1</v>
      </c>
      <c r="E102" s="14">
        <v>1</v>
      </c>
    </row>
    <row r="103" spans="1:5">
      <c r="A103" s="16">
        <v>40595.497164351851</v>
      </c>
      <c r="B103" s="14"/>
      <c r="C103" s="14"/>
      <c r="D103" s="14">
        <v>1</v>
      </c>
      <c r="E103" s="14">
        <v>1</v>
      </c>
    </row>
    <row r="104" spans="1:5">
      <c r="A104" s="16">
        <v>40612.695208333331</v>
      </c>
      <c r="B104" s="14"/>
      <c r="C104" s="14"/>
      <c r="D104" s="14">
        <v>1</v>
      </c>
      <c r="E104" s="14">
        <v>1</v>
      </c>
    </row>
    <row r="105" spans="1:5">
      <c r="A105" s="16">
        <v>40619.097210648149</v>
      </c>
      <c r="B105" s="14"/>
      <c r="C105" s="14">
        <v>1</v>
      </c>
      <c r="D105" s="14"/>
      <c r="E105" s="14">
        <v>1</v>
      </c>
    </row>
    <row r="106" spans="1:5">
      <c r="A106" s="16">
        <v>40619.402361111112</v>
      </c>
      <c r="B106" s="14"/>
      <c r="C106" s="14"/>
      <c r="D106" s="14">
        <v>1</v>
      </c>
      <c r="E106" s="14">
        <v>1</v>
      </c>
    </row>
    <row r="107" spans="1:5">
      <c r="A107" s="16">
        <v>40624.181400462963</v>
      </c>
      <c r="B107" s="14"/>
      <c r="C107" s="14"/>
      <c r="D107" s="14">
        <v>1</v>
      </c>
      <c r="E107" s="14">
        <v>1</v>
      </c>
    </row>
    <row r="108" spans="1:5">
      <c r="A108" s="16">
        <v>40625.900694444441</v>
      </c>
      <c r="B108" s="14"/>
      <c r="C108" s="14"/>
      <c r="D108" s="14">
        <v>1</v>
      </c>
      <c r="E108" s="14">
        <v>1</v>
      </c>
    </row>
    <row r="109" spans="1:5">
      <c r="A109" s="16">
        <v>40626.834444444445</v>
      </c>
      <c r="B109" s="14"/>
      <c r="C109" s="14"/>
      <c r="D109" s="14">
        <v>1</v>
      </c>
      <c r="E109" s="14">
        <v>1</v>
      </c>
    </row>
    <row r="110" spans="1:5">
      <c r="A110" s="16">
        <v>40626.959930555553</v>
      </c>
      <c r="B110" s="14"/>
      <c r="C110" s="14"/>
      <c r="D110" s="14">
        <v>1</v>
      </c>
      <c r="E110" s="14">
        <v>1</v>
      </c>
    </row>
    <row r="111" spans="1:5">
      <c r="A111" s="16">
        <v>40632.94195601852</v>
      </c>
      <c r="B111" s="14"/>
      <c r="C111" s="14"/>
      <c r="D111" s="14">
        <v>1</v>
      </c>
      <c r="E111" s="14">
        <v>1</v>
      </c>
    </row>
    <row r="112" spans="1:5">
      <c r="A112" s="16">
        <v>40633.154363425929</v>
      </c>
      <c r="B112" s="14"/>
      <c r="C112" s="14"/>
      <c r="D112" s="14">
        <v>1</v>
      </c>
      <c r="E112" s="14">
        <v>1</v>
      </c>
    </row>
    <row r="113" spans="1:5">
      <c r="A113" s="16">
        <v>40635.982488425929</v>
      </c>
      <c r="B113" s="14"/>
      <c r="C113" s="14"/>
      <c r="D113" s="14">
        <v>1</v>
      </c>
      <c r="E113" s="14">
        <v>1</v>
      </c>
    </row>
    <row r="114" spans="1:5">
      <c r="A114" s="16">
        <v>40636.673900462964</v>
      </c>
      <c r="B114" s="14"/>
      <c r="C114" s="14"/>
      <c r="D114" s="14">
        <v>1</v>
      </c>
      <c r="E114" s="14">
        <v>1</v>
      </c>
    </row>
    <row r="115" spans="1:5">
      <c r="A115" s="16">
        <v>40637.866550925923</v>
      </c>
      <c r="B115" s="14"/>
      <c r="C115" s="14"/>
      <c r="D115" s="14">
        <v>1</v>
      </c>
      <c r="E115" s="14">
        <v>1</v>
      </c>
    </row>
    <row r="116" spans="1:5">
      <c r="A116" s="16">
        <v>40638.092974537038</v>
      </c>
      <c r="B116" s="14"/>
      <c r="C116" s="14"/>
      <c r="D116" s="14">
        <v>1</v>
      </c>
      <c r="E116" s="14">
        <v>1</v>
      </c>
    </row>
    <row r="117" spans="1:5">
      <c r="A117" s="16">
        <v>40638.162465277775</v>
      </c>
      <c r="B117" s="14"/>
      <c r="C117" s="14"/>
      <c r="D117" s="14">
        <v>1</v>
      </c>
      <c r="E117" s="14">
        <v>1</v>
      </c>
    </row>
    <row r="118" spans="1:5">
      <c r="A118" s="16">
        <v>40638.828009259261</v>
      </c>
      <c r="B118" s="14"/>
      <c r="C118" s="14"/>
      <c r="D118" s="14">
        <v>1</v>
      </c>
      <c r="E118" s="14">
        <v>1</v>
      </c>
    </row>
    <row r="119" spans="1:5">
      <c r="A119" s="16">
        <v>40638.868611111109</v>
      </c>
      <c r="B119" s="14"/>
      <c r="C119" s="14"/>
      <c r="D119" s="14">
        <v>1</v>
      </c>
      <c r="E119" s="14">
        <v>1</v>
      </c>
    </row>
    <row r="120" spans="1:5">
      <c r="A120" s="16">
        <v>40644.159259259257</v>
      </c>
      <c r="B120" s="14"/>
      <c r="C120" s="14"/>
      <c r="D120" s="14">
        <v>1</v>
      </c>
      <c r="E120" s="14">
        <v>1</v>
      </c>
    </row>
    <row r="121" spans="1:5">
      <c r="A121" s="16">
        <v>40646.014456018522</v>
      </c>
      <c r="B121" s="14"/>
      <c r="C121" s="14"/>
      <c r="D121" s="14">
        <v>1</v>
      </c>
      <c r="E121" s="14">
        <v>1</v>
      </c>
    </row>
    <row r="122" spans="1:5">
      <c r="A122" s="16">
        <v>40646.099097222221</v>
      </c>
      <c r="B122" s="14"/>
      <c r="C122" s="14">
        <v>1</v>
      </c>
      <c r="D122" s="14"/>
      <c r="E122" s="14">
        <v>1</v>
      </c>
    </row>
    <row r="123" spans="1:5">
      <c r="A123" s="16">
        <v>40648.757939814815</v>
      </c>
      <c r="B123" s="14"/>
      <c r="C123" s="14"/>
      <c r="D123" s="14">
        <v>1</v>
      </c>
      <c r="E123" s="14">
        <v>1</v>
      </c>
    </row>
    <row r="124" spans="1:5">
      <c r="A124" s="16">
        <v>40658.189826388887</v>
      </c>
      <c r="B124" s="14"/>
      <c r="C124" s="14"/>
      <c r="D124" s="14">
        <v>1</v>
      </c>
      <c r="E124" s="14">
        <v>1</v>
      </c>
    </row>
    <row r="125" spans="1:5">
      <c r="A125" s="16">
        <v>40663.08666666667</v>
      </c>
      <c r="B125" s="14"/>
      <c r="C125" s="14"/>
      <c r="D125" s="14">
        <v>1</v>
      </c>
      <c r="E125" s="14">
        <v>1</v>
      </c>
    </row>
    <row r="126" spans="1:5">
      <c r="A126" s="16">
        <v>40665.949976851851</v>
      </c>
      <c r="B126" s="14"/>
      <c r="C126" s="14"/>
      <c r="D126" s="14">
        <v>1</v>
      </c>
      <c r="E126" s="14">
        <v>1</v>
      </c>
    </row>
    <row r="127" spans="1:5">
      <c r="A127" s="16">
        <v>40666.973541666666</v>
      </c>
      <c r="B127" s="14"/>
      <c r="C127" s="14"/>
      <c r="D127" s="14">
        <v>1</v>
      </c>
      <c r="E127" s="14">
        <v>1</v>
      </c>
    </row>
    <row r="128" spans="1:5">
      <c r="A128" s="16">
        <v>40668.814699074072</v>
      </c>
      <c r="B128" s="14"/>
      <c r="C128" s="14"/>
      <c r="D128" s="14">
        <v>1</v>
      </c>
      <c r="E128" s="14">
        <v>1</v>
      </c>
    </row>
    <row r="129" spans="1:5">
      <c r="A129" s="16">
        <v>40670.507326388892</v>
      </c>
      <c r="B129" s="14"/>
      <c r="C129" s="14"/>
      <c r="D129" s="14">
        <v>1</v>
      </c>
      <c r="E129" s="14">
        <v>1</v>
      </c>
    </row>
    <row r="130" spans="1:5">
      <c r="A130" s="16">
        <v>40671.637511574074</v>
      </c>
      <c r="B130" s="14"/>
      <c r="C130" s="14"/>
      <c r="D130" s="14">
        <v>1</v>
      </c>
      <c r="E130" s="14">
        <v>1</v>
      </c>
    </row>
    <row r="131" spans="1:5">
      <c r="A131" s="16">
        <v>40671.879293981481</v>
      </c>
      <c r="B131" s="14">
        <v>1</v>
      </c>
      <c r="C131" s="14"/>
      <c r="D131" s="14"/>
      <c r="E131" s="14">
        <v>1</v>
      </c>
    </row>
    <row r="132" spans="1:5">
      <c r="A132" s="16">
        <v>40672.729872685188</v>
      </c>
      <c r="B132" s="14">
        <v>1</v>
      </c>
      <c r="C132" s="14"/>
      <c r="D132" s="14"/>
      <c r="E132" s="14">
        <v>1</v>
      </c>
    </row>
    <row r="133" spans="1:5">
      <c r="A133" s="16">
        <v>40675.71</v>
      </c>
      <c r="B133" s="14"/>
      <c r="C133" s="14"/>
      <c r="D133" s="14">
        <v>1</v>
      </c>
      <c r="E133" s="14">
        <v>1</v>
      </c>
    </row>
    <row r="134" spans="1:5">
      <c r="A134" s="16">
        <v>40679.743067129632</v>
      </c>
      <c r="B134" s="14"/>
      <c r="C134" s="14"/>
      <c r="D134" s="14">
        <v>1</v>
      </c>
      <c r="E134" s="14">
        <v>1</v>
      </c>
    </row>
    <row r="135" spans="1:5">
      <c r="A135" s="16">
        <v>40682.051689814813</v>
      </c>
      <c r="B135" s="14"/>
      <c r="C135" s="14"/>
      <c r="D135" s="14">
        <v>1</v>
      </c>
      <c r="E135" s="14">
        <v>1</v>
      </c>
    </row>
    <row r="136" spans="1:5">
      <c r="A136" s="16">
        <v>40682.884791666664</v>
      </c>
      <c r="B136" s="14"/>
      <c r="C136" s="14">
        <v>1</v>
      </c>
      <c r="D136" s="14"/>
      <c r="E136" s="14">
        <v>1</v>
      </c>
    </row>
    <row r="137" spans="1:5">
      <c r="A137" s="16">
        <v>40687.021597222221</v>
      </c>
      <c r="B137" s="14"/>
      <c r="C137" s="14"/>
      <c r="D137" s="14">
        <v>1</v>
      </c>
      <c r="E137" s="14">
        <v>1</v>
      </c>
    </row>
    <row r="138" spans="1:5">
      <c r="A138" s="16">
        <v>40687.285844907405</v>
      </c>
      <c r="B138" s="14"/>
      <c r="C138" s="14"/>
      <c r="D138" s="14">
        <v>1</v>
      </c>
      <c r="E138" s="14">
        <v>1</v>
      </c>
    </row>
    <row r="139" spans="1:5">
      <c r="A139" s="16">
        <v>40688.024618055555</v>
      </c>
      <c r="B139" s="14"/>
      <c r="C139" s="14"/>
      <c r="D139" s="14">
        <v>1</v>
      </c>
      <c r="E139" s="14">
        <v>1</v>
      </c>
    </row>
    <row r="140" spans="1:5">
      <c r="A140" s="16">
        <v>40689.570868055554</v>
      </c>
      <c r="B140" s="14"/>
      <c r="C140" s="14"/>
      <c r="D140" s="14">
        <v>1</v>
      </c>
      <c r="E140" s="14">
        <v>1</v>
      </c>
    </row>
    <row r="141" spans="1:5">
      <c r="A141" s="16">
        <v>40690.823055555556</v>
      </c>
      <c r="B141" s="14"/>
      <c r="C141" s="14"/>
      <c r="D141" s="14">
        <v>1</v>
      </c>
      <c r="E141" s="14">
        <v>1</v>
      </c>
    </row>
    <row r="142" spans="1:5">
      <c r="A142" s="16">
        <v>40691.788055555553</v>
      </c>
      <c r="B142" s="14"/>
      <c r="C142" s="14"/>
      <c r="D142" s="14">
        <v>1</v>
      </c>
      <c r="E142" s="14">
        <v>1</v>
      </c>
    </row>
    <row r="143" spans="1:5">
      <c r="A143" s="16">
        <v>40694.638460648152</v>
      </c>
      <c r="B143" s="14"/>
      <c r="C143" s="14"/>
      <c r="D143" s="14">
        <v>1</v>
      </c>
      <c r="E143" s="14">
        <v>1</v>
      </c>
    </row>
    <row r="144" spans="1:5">
      <c r="A144" s="16">
        <v>40695.795370370368</v>
      </c>
      <c r="B144" s="14"/>
      <c r="C144" s="14"/>
      <c r="D144" s="14">
        <v>1</v>
      </c>
      <c r="E144" s="14">
        <v>1</v>
      </c>
    </row>
    <row r="145" spans="1:5">
      <c r="A145" s="16">
        <v>40696.648784722223</v>
      </c>
      <c r="B145" s="14"/>
      <c r="C145" s="14"/>
      <c r="D145" s="14">
        <v>1</v>
      </c>
      <c r="E145" s="14">
        <v>1</v>
      </c>
    </row>
    <row r="146" spans="1:5">
      <c r="A146" s="16">
        <v>40697.498449074075</v>
      </c>
      <c r="B146" s="14"/>
      <c r="C146" s="14"/>
      <c r="D146" s="14">
        <v>1</v>
      </c>
      <c r="E146" s="14">
        <v>1</v>
      </c>
    </row>
    <row r="147" spans="1:5">
      <c r="A147" s="16">
        <v>40701.195844907408</v>
      </c>
      <c r="B147" s="14"/>
      <c r="C147" s="14">
        <v>1</v>
      </c>
      <c r="D147" s="14"/>
      <c r="E147" s="14">
        <v>1</v>
      </c>
    </row>
    <row r="148" spans="1:5">
      <c r="A148" s="16">
        <v>40703.197048611109</v>
      </c>
      <c r="B148" s="14"/>
      <c r="C148" s="14"/>
      <c r="D148" s="14">
        <v>1</v>
      </c>
      <c r="E148" s="14">
        <v>1</v>
      </c>
    </row>
    <row r="149" spans="1:5">
      <c r="A149" s="16">
        <v>40703.234386574077</v>
      </c>
      <c r="B149" s="14"/>
      <c r="C149" s="14">
        <v>1</v>
      </c>
      <c r="D149" s="14"/>
      <c r="E149" s="14">
        <v>1</v>
      </c>
    </row>
    <row r="150" spans="1:5">
      <c r="A150" s="16">
        <v>40705.126631944448</v>
      </c>
      <c r="B150" s="14"/>
      <c r="C150" s="14">
        <v>1</v>
      </c>
      <c r="D150" s="14"/>
      <c r="E150" s="14">
        <v>1</v>
      </c>
    </row>
    <row r="151" spans="1:5">
      <c r="A151" s="16">
        <v>40706.135208333333</v>
      </c>
      <c r="B151" s="14"/>
      <c r="C151" s="14"/>
      <c r="D151" s="14">
        <v>1</v>
      </c>
      <c r="E151" s="14">
        <v>1</v>
      </c>
    </row>
    <row r="152" spans="1:5">
      <c r="A152" s="16">
        <v>40706.297442129631</v>
      </c>
      <c r="B152" s="14"/>
      <c r="C152" s="14"/>
      <c r="D152" s="14">
        <v>1</v>
      </c>
      <c r="E152" s="14">
        <v>1</v>
      </c>
    </row>
    <row r="153" spans="1:5">
      <c r="A153" s="16">
        <v>40710.731180555558</v>
      </c>
      <c r="B153" s="14"/>
      <c r="C153" s="14">
        <v>1</v>
      </c>
      <c r="D153" s="14"/>
      <c r="E153" s="14">
        <v>1</v>
      </c>
    </row>
    <row r="154" spans="1:5">
      <c r="A154" s="16">
        <v>40711.782210648147</v>
      </c>
      <c r="B154" s="14"/>
      <c r="C154" s="14"/>
      <c r="D154" s="14">
        <v>1</v>
      </c>
      <c r="E154" s="14">
        <v>1</v>
      </c>
    </row>
    <row r="155" spans="1:5">
      <c r="A155" s="16">
        <v>40713.630497685182</v>
      </c>
      <c r="B155" s="14"/>
      <c r="C155" s="14"/>
      <c r="D155" s="14">
        <v>1</v>
      </c>
      <c r="E155" s="14">
        <v>1</v>
      </c>
    </row>
    <row r="156" spans="1:5">
      <c r="A156" s="16">
        <v>40718.310659722221</v>
      </c>
      <c r="B156" s="14"/>
      <c r="C156" s="14"/>
      <c r="D156" s="14">
        <v>1</v>
      </c>
      <c r="E156" s="14">
        <v>1</v>
      </c>
    </row>
    <row r="157" spans="1:5">
      <c r="A157" s="16">
        <v>40718.839537037034</v>
      </c>
      <c r="B157" s="14"/>
      <c r="C157" s="14"/>
      <c r="D157" s="14">
        <v>1</v>
      </c>
      <c r="E157" s="14">
        <v>1</v>
      </c>
    </row>
    <row r="158" spans="1:5">
      <c r="A158" s="16">
        <v>40723.053657407407</v>
      </c>
      <c r="B158" s="14"/>
      <c r="C158" s="14"/>
      <c r="D158" s="14">
        <v>1</v>
      </c>
      <c r="E158" s="14">
        <v>1</v>
      </c>
    </row>
    <row r="159" spans="1:5">
      <c r="A159" s="16">
        <v>40723.068807870368</v>
      </c>
      <c r="B159" s="14"/>
      <c r="C159" s="14"/>
      <c r="D159" s="14">
        <v>1</v>
      </c>
      <c r="E159" s="14">
        <v>1</v>
      </c>
    </row>
    <row r="160" spans="1:5">
      <c r="A160" s="16">
        <v>40730.105624999997</v>
      </c>
      <c r="B160" s="14"/>
      <c r="C160" s="14"/>
      <c r="D160" s="14">
        <v>1</v>
      </c>
      <c r="E160" s="14">
        <v>1</v>
      </c>
    </row>
    <row r="161" spans="1:5">
      <c r="A161" s="16">
        <v>40730.878912037035</v>
      </c>
      <c r="B161" s="14"/>
      <c r="C161" s="14"/>
      <c r="D161" s="14">
        <v>1</v>
      </c>
      <c r="E161" s="14">
        <v>1</v>
      </c>
    </row>
    <row r="162" spans="1:5">
      <c r="A162" s="16">
        <v>40730.896354166667</v>
      </c>
      <c r="B162" s="14"/>
      <c r="C162" s="14"/>
      <c r="D162" s="14">
        <v>1</v>
      </c>
      <c r="E162" s="14">
        <v>1</v>
      </c>
    </row>
    <row r="163" spans="1:5">
      <c r="A163" s="16">
        <v>40731.61037037037</v>
      </c>
      <c r="B163" s="14">
        <v>1</v>
      </c>
      <c r="C163" s="14"/>
      <c r="D163" s="14"/>
      <c r="E163" s="14">
        <v>1</v>
      </c>
    </row>
    <row r="164" spans="1:5">
      <c r="A164" s="16">
        <v>40731.837465277778</v>
      </c>
      <c r="B164" s="14"/>
      <c r="C164" s="14"/>
      <c r="D164" s="14">
        <v>1</v>
      </c>
      <c r="E164" s="14">
        <v>1</v>
      </c>
    </row>
    <row r="165" spans="1:5">
      <c r="A165" s="16">
        <v>40732.842245370368</v>
      </c>
      <c r="B165" s="14"/>
      <c r="C165" s="14"/>
      <c r="D165" s="14">
        <v>1</v>
      </c>
      <c r="E165" s="14">
        <v>1</v>
      </c>
    </row>
    <row r="166" spans="1:5">
      <c r="A166" s="16">
        <v>40736.115011574075</v>
      </c>
      <c r="B166" s="14"/>
      <c r="C166" s="14"/>
      <c r="D166" s="14">
        <v>1</v>
      </c>
      <c r="E166" s="14">
        <v>1</v>
      </c>
    </row>
    <row r="167" spans="1:5">
      <c r="A167" s="16">
        <v>40736.668032407404</v>
      </c>
      <c r="B167" s="14"/>
      <c r="C167" s="14">
        <v>1</v>
      </c>
      <c r="D167" s="14"/>
      <c r="E167" s="14">
        <v>1</v>
      </c>
    </row>
    <row r="168" spans="1:5">
      <c r="A168" s="16">
        <v>40739.069282407407</v>
      </c>
      <c r="B168" s="14"/>
      <c r="C168" s="14"/>
      <c r="D168" s="14">
        <v>1</v>
      </c>
      <c r="E168" s="14">
        <v>1</v>
      </c>
    </row>
    <row r="169" spans="1:5">
      <c r="A169" s="16">
        <v>40747.012881944444</v>
      </c>
      <c r="B169" s="14"/>
      <c r="C169" s="14"/>
      <c r="D169" s="14">
        <v>1</v>
      </c>
      <c r="E169" s="14">
        <v>1</v>
      </c>
    </row>
    <row r="170" spans="1:5">
      <c r="A170" s="16">
        <v>40750.340902777774</v>
      </c>
      <c r="B170" s="14"/>
      <c r="C170" s="14"/>
      <c r="D170" s="14">
        <v>1</v>
      </c>
      <c r="E170" s="14">
        <v>1</v>
      </c>
    </row>
    <row r="171" spans="1:5">
      <c r="A171" s="16">
        <v>40750.710104166668</v>
      </c>
      <c r="B171" s="14"/>
      <c r="C171" s="14">
        <v>1</v>
      </c>
      <c r="D171" s="14"/>
      <c r="E171" s="14">
        <v>1</v>
      </c>
    </row>
    <row r="172" spans="1:5">
      <c r="A172" s="16">
        <v>40751.753298611111</v>
      </c>
      <c r="B172" s="14"/>
      <c r="C172" s="14">
        <v>1</v>
      </c>
      <c r="D172" s="14"/>
      <c r="E172" s="14">
        <v>1</v>
      </c>
    </row>
    <row r="173" spans="1:5">
      <c r="A173" s="16">
        <v>40751.814432870371</v>
      </c>
      <c r="B173" s="14"/>
      <c r="C173" s="14"/>
      <c r="D173" s="14">
        <v>1</v>
      </c>
      <c r="E173" s="14">
        <v>1</v>
      </c>
    </row>
    <row r="174" spans="1:5">
      <c r="A174" s="16">
        <v>40752.789710648147</v>
      </c>
      <c r="B174" s="14"/>
      <c r="C174" s="14">
        <v>1</v>
      </c>
      <c r="D174" s="14"/>
      <c r="E174" s="14">
        <v>1</v>
      </c>
    </row>
    <row r="175" spans="1:5">
      <c r="A175" s="16">
        <v>40753.758425925924</v>
      </c>
      <c r="B175" s="14"/>
      <c r="C175" s="14"/>
      <c r="D175" s="14">
        <v>1</v>
      </c>
      <c r="E175" s="14">
        <v>1</v>
      </c>
    </row>
    <row r="176" spans="1:5">
      <c r="A176" s="16">
        <v>40754.729259259257</v>
      </c>
      <c r="B176" s="14">
        <v>1</v>
      </c>
      <c r="C176" s="14"/>
      <c r="D176" s="14"/>
      <c r="E176" s="14">
        <v>1</v>
      </c>
    </row>
    <row r="177" spans="1:5">
      <c r="A177" s="16">
        <v>40757.889247685183</v>
      </c>
      <c r="B177" s="14"/>
      <c r="C177" s="14"/>
      <c r="D177" s="14">
        <v>1</v>
      </c>
      <c r="E177" s="14">
        <v>1</v>
      </c>
    </row>
    <row r="178" spans="1:5">
      <c r="A178" s="16">
        <v>40758.733483796299</v>
      </c>
      <c r="B178" s="14"/>
      <c r="C178" s="14"/>
      <c r="D178" s="14">
        <v>1</v>
      </c>
      <c r="E178" s="14">
        <v>1</v>
      </c>
    </row>
    <row r="179" spans="1:5">
      <c r="A179" s="16">
        <v>40759.860532407409</v>
      </c>
      <c r="B179" s="14"/>
      <c r="C179" s="14">
        <v>1</v>
      </c>
      <c r="D179" s="14"/>
      <c r="E179" s="14">
        <v>1</v>
      </c>
    </row>
    <row r="180" spans="1:5">
      <c r="A180" s="16">
        <v>40761.604421296295</v>
      </c>
      <c r="B180" s="14"/>
      <c r="C180" s="14"/>
      <c r="D180" s="14">
        <v>1</v>
      </c>
      <c r="E180" s="14">
        <v>1</v>
      </c>
    </row>
    <row r="181" spans="1:5">
      <c r="A181" s="16">
        <v>40763.691423611112</v>
      </c>
      <c r="B181" s="14"/>
      <c r="C181" s="14"/>
      <c r="D181" s="14">
        <v>1</v>
      </c>
      <c r="E181" s="14">
        <v>1</v>
      </c>
    </row>
    <row r="182" spans="1:5">
      <c r="A182" s="16">
        <v>40763.707546296297</v>
      </c>
      <c r="B182" s="14"/>
      <c r="C182" s="14"/>
      <c r="D182" s="14">
        <v>1</v>
      </c>
      <c r="E182" s="14">
        <v>1</v>
      </c>
    </row>
    <row r="183" spans="1:5">
      <c r="A183" s="16">
        <v>40763.717256944445</v>
      </c>
      <c r="B183" s="14"/>
      <c r="C183" s="14"/>
      <c r="D183" s="14">
        <v>1</v>
      </c>
      <c r="E183" s="14">
        <v>1</v>
      </c>
    </row>
    <row r="184" spans="1:5">
      <c r="A184" s="16">
        <v>40764.204375000001</v>
      </c>
      <c r="B184" s="14"/>
      <c r="C184" s="14"/>
      <c r="D184" s="14">
        <v>1</v>
      </c>
      <c r="E184" s="14">
        <v>1</v>
      </c>
    </row>
    <row r="185" spans="1:5">
      <c r="A185" s="16">
        <v>40765.876886574071</v>
      </c>
      <c r="B185" s="14"/>
      <c r="C185" s="14"/>
      <c r="D185" s="14">
        <v>1</v>
      </c>
      <c r="E185" s="14">
        <v>1</v>
      </c>
    </row>
    <row r="186" spans="1:5">
      <c r="A186" s="16">
        <v>40766.041921296295</v>
      </c>
      <c r="B186" s="14"/>
      <c r="C186" s="14"/>
      <c r="D186" s="14">
        <v>1</v>
      </c>
      <c r="E186" s="14">
        <v>1</v>
      </c>
    </row>
    <row r="187" spans="1:5">
      <c r="A187" s="16">
        <v>40767.192395833335</v>
      </c>
      <c r="B187" s="14"/>
      <c r="C187" s="14">
        <v>1</v>
      </c>
      <c r="D187" s="14"/>
      <c r="E187" s="14">
        <v>1</v>
      </c>
    </row>
    <row r="188" spans="1:5">
      <c r="A188" s="16">
        <v>40771.916701388887</v>
      </c>
      <c r="B188" s="14"/>
      <c r="C188" s="14"/>
      <c r="D188" s="14">
        <v>1</v>
      </c>
      <c r="E188" s="14">
        <v>1</v>
      </c>
    </row>
    <row r="189" spans="1:5">
      <c r="A189" s="16">
        <v>40772.848749999997</v>
      </c>
      <c r="B189" s="14"/>
      <c r="C189" s="14"/>
      <c r="D189" s="14">
        <v>1</v>
      </c>
      <c r="E189" s="14">
        <v>1</v>
      </c>
    </row>
    <row r="190" spans="1:5">
      <c r="A190" s="16">
        <v>40778.770011574074</v>
      </c>
      <c r="B190" s="14"/>
      <c r="C190" s="14"/>
      <c r="D190" s="14">
        <v>1</v>
      </c>
      <c r="E190" s="14">
        <v>1</v>
      </c>
    </row>
    <row r="191" spans="1:5">
      <c r="A191" s="16">
        <v>40779.125428240739</v>
      </c>
      <c r="B191" s="14"/>
      <c r="C191" s="14"/>
      <c r="D191" s="14">
        <v>1</v>
      </c>
      <c r="E191" s="14">
        <v>1</v>
      </c>
    </row>
    <row r="192" spans="1:5">
      <c r="A192" s="16">
        <v>40782.165532407409</v>
      </c>
      <c r="B192" s="14">
        <v>1</v>
      </c>
      <c r="C192" s="14"/>
      <c r="D192" s="14"/>
      <c r="E192" s="14">
        <v>1</v>
      </c>
    </row>
    <row r="193" spans="1:5">
      <c r="A193" s="16">
        <v>40784.012696759259</v>
      </c>
      <c r="B193" s="14"/>
      <c r="C193" s="14"/>
      <c r="D193" s="14">
        <v>1</v>
      </c>
      <c r="E193" s="14">
        <v>1</v>
      </c>
    </row>
    <row r="194" spans="1:5">
      <c r="A194" s="16">
        <v>40785.675011574072</v>
      </c>
      <c r="B194" s="14"/>
      <c r="C194" s="14"/>
      <c r="D194" s="14">
        <v>1</v>
      </c>
      <c r="E194" s="14">
        <v>1</v>
      </c>
    </row>
    <row r="195" spans="1:5">
      <c r="A195" s="16">
        <v>40786.187789351854</v>
      </c>
      <c r="B195" s="14"/>
      <c r="C195" s="14"/>
      <c r="D195" s="14">
        <v>1</v>
      </c>
      <c r="E195" s="14">
        <v>1</v>
      </c>
    </row>
    <row r="196" spans="1:5">
      <c r="A196" s="16">
        <v>40788.297650462962</v>
      </c>
      <c r="B196" s="14"/>
      <c r="C196" s="14"/>
      <c r="D196" s="14">
        <v>1</v>
      </c>
      <c r="E196" s="14">
        <v>1</v>
      </c>
    </row>
    <row r="197" spans="1:5">
      <c r="A197" s="16">
        <v>40788.786539351851</v>
      </c>
      <c r="B197" s="14"/>
      <c r="C197" s="14"/>
      <c r="D197" s="14">
        <v>1</v>
      </c>
      <c r="E197" s="14">
        <v>1</v>
      </c>
    </row>
    <row r="198" spans="1:5">
      <c r="A198" s="16">
        <v>40793.998599537037</v>
      </c>
      <c r="B198" s="14"/>
      <c r="C198" s="14"/>
      <c r="D198" s="14">
        <v>1</v>
      </c>
      <c r="E198" s="14">
        <v>1</v>
      </c>
    </row>
    <row r="199" spans="1:5">
      <c r="A199" s="16">
        <v>40795.71334490741</v>
      </c>
      <c r="B199" s="14"/>
      <c r="C199" s="14">
        <v>1</v>
      </c>
      <c r="D199" s="14"/>
      <c r="E199" s="14">
        <v>1</v>
      </c>
    </row>
    <row r="200" spans="1:5">
      <c r="A200" s="16">
        <v>40795.820150462961</v>
      </c>
      <c r="B200" s="14"/>
      <c r="C200" s="14"/>
      <c r="D200" s="14">
        <v>1</v>
      </c>
      <c r="E200" s="14">
        <v>1</v>
      </c>
    </row>
    <row r="201" spans="1:5">
      <c r="A201" s="16">
        <v>40796.001261574071</v>
      </c>
      <c r="B201" s="14"/>
      <c r="C201" s="14"/>
      <c r="D201" s="14">
        <v>1</v>
      </c>
      <c r="E201" s="14">
        <v>1</v>
      </c>
    </row>
    <row r="202" spans="1:5">
      <c r="A202" s="16">
        <v>40799.872685185182</v>
      </c>
      <c r="B202" s="14"/>
      <c r="C202" s="14">
        <v>1</v>
      </c>
      <c r="D202" s="14"/>
      <c r="E202" s="14">
        <v>1</v>
      </c>
    </row>
    <row r="203" spans="1:5">
      <c r="A203" s="16">
        <v>40800.6403587963</v>
      </c>
      <c r="B203" s="14"/>
      <c r="C203" s="14">
        <v>1</v>
      </c>
      <c r="D203" s="14"/>
      <c r="E203" s="14">
        <v>1</v>
      </c>
    </row>
    <row r="204" spans="1:5">
      <c r="A204" s="16">
        <v>40802.733101851853</v>
      </c>
      <c r="B204" s="14"/>
      <c r="C204" s="14"/>
      <c r="D204" s="14">
        <v>1</v>
      </c>
      <c r="E204" s="14">
        <v>1</v>
      </c>
    </row>
    <row r="205" spans="1:5">
      <c r="A205" s="16">
        <v>40802.964594907404</v>
      </c>
      <c r="B205" s="14"/>
      <c r="C205" s="14">
        <v>1</v>
      </c>
      <c r="D205" s="14"/>
      <c r="E205" s="14">
        <v>1</v>
      </c>
    </row>
    <row r="206" spans="1:5">
      <c r="A206" s="16">
        <v>40806.870949074073</v>
      </c>
      <c r="B206" s="14"/>
      <c r="C206" s="14"/>
      <c r="D206" s="14">
        <v>1</v>
      </c>
      <c r="E206" s="14">
        <v>1</v>
      </c>
    </row>
    <row r="207" spans="1:5">
      <c r="A207" s="16">
        <v>40809.15252314815</v>
      </c>
      <c r="B207" s="14"/>
      <c r="C207" s="14"/>
      <c r="D207" s="14">
        <v>1</v>
      </c>
      <c r="E207" s="14">
        <v>1</v>
      </c>
    </row>
    <row r="208" spans="1:5">
      <c r="A208" s="16">
        <v>40811.120324074072</v>
      </c>
      <c r="B208" s="14"/>
      <c r="C208" s="14"/>
      <c r="D208" s="14">
        <v>1</v>
      </c>
      <c r="E208" s="14">
        <v>1</v>
      </c>
    </row>
    <row r="209" spans="1:5">
      <c r="A209" s="16">
        <v>40812.803229166668</v>
      </c>
      <c r="B209" s="14"/>
      <c r="C209" s="14"/>
      <c r="D209" s="14">
        <v>1</v>
      </c>
      <c r="E209" s="14">
        <v>1</v>
      </c>
    </row>
    <row r="210" spans="1:5">
      <c r="A210" s="16">
        <v>40818.58489583333</v>
      </c>
      <c r="B210" s="14"/>
      <c r="C210" s="14"/>
      <c r="D210" s="14">
        <v>1</v>
      </c>
      <c r="E210" s="14">
        <v>1</v>
      </c>
    </row>
    <row r="211" spans="1:5">
      <c r="A211" s="16">
        <v>40821.183136574073</v>
      </c>
      <c r="B211" s="14"/>
      <c r="C211" s="14"/>
      <c r="D211" s="14">
        <v>1</v>
      </c>
      <c r="E211" s="14">
        <v>1</v>
      </c>
    </row>
    <row r="212" spans="1:5">
      <c r="A212" s="16">
        <v>40829.873657407406</v>
      </c>
      <c r="B212" s="14"/>
      <c r="C212" s="14"/>
      <c r="D212" s="14">
        <v>1</v>
      </c>
      <c r="E212" s="14">
        <v>1</v>
      </c>
    </row>
    <row r="213" spans="1:5">
      <c r="A213" s="16">
        <v>40833.200474537036</v>
      </c>
      <c r="B213" s="14"/>
      <c r="C213" s="14"/>
      <c r="D213" s="14">
        <v>1</v>
      </c>
      <c r="E213" s="14">
        <v>1</v>
      </c>
    </row>
    <row r="214" spans="1:5">
      <c r="A214" s="16">
        <v>40833.633194444446</v>
      </c>
      <c r="B214" s="14"/>
      <c r="C214" s="14"/>
      <c r="D214" s="14">
        <v>1</v>
      </c>
      <c r="E214" s="14">
        <v>1</v>
      </c>
    </row>
    <row r="215" spans="1:5">
      <c r="A215" s="16">
        <v>40838.043391203704</v>
      </c>
      <c r="B215" s="14"/>
      <c r="C215" s="14"/>
      <c r="D215" s="14">
        <v>1</v>
      </c>
      <c r="E215" s="14">
        <v>1</v>
      </c>
    </row>
    <row r="216" spans="1:5">
      <c r="A216" s="16">
        <v>40840.615787037037</v>
      </c>
      <c r="B216" s="14"/>
      <c r="C216" s="14"/>
      <c r="D216" s="14">
        <v>1</v>
      </c>
      <c r="E216" s="14">
        <v>1</v>
      </c>
    </row>
    <row r="217" spans="1:5">
      <c r="A217" s="16">
        <v>40844.691643518519</v>
      </c>
      <c r="B217" s="14"/>
      <c r="C217" s="14"/>
      <c r="D217" s="14">
        <v>1</v>
      </c>
      <c r="E217" s="14">
        <v>1</v>
      </c>
    </row>
    <row r="218" spans="1:5">
      <c r="A218" s="16">
        <v>40845.050879629627</v>
      </c>
      <c r="B218" s="14"/>
      <c r="C218" s="14"/>
      <c r="D218" s="14">
        <v>1</v>
      </c>
      <c r="E218" s="14">
        <v>1</v>
      </c>
    </row>
    <row r="219" spans="1:5">
      <c r="A219" s="16">
        <v>40845.149756944447</v>
      </c>
      <c r="B219" s="14"/>
      <c r="C219" s="14"/>
      <c r="D219" s="14">
        <v>1</v>
      </c>
      <c r="E219" s="14">
        <v>1</v>
      </c>
    </row>
    <row r="220" spans="1:5">
      <c r="A220" s="16">
        <v>40847.171018518522</v>
      </c>
      <c r="B220" s="14"/>
      <c r="C220" s="14">
        <v>1</v>
      </c>
      <c r="D220" s="14"/>
      <c r="E220" s="14">
        <v>1</v>
      </c>
    </row>
    <row r="221" spans="1:5">
      <c r="A221" s="16">
        <v>40848.198333333334</v>
      </c>
      <c r="B221" s="14"/>
      <c r="C221" s="14"/>
      <c r="D221" s="14">
        <v>1</v>
      </c>
      <c r="E221" s="14">
        <v>1</v>
      </c>
    </row>
    <row r="222" spans="1:5">
      <c r="A222" s="16">
        <v>40850.111064814817</v>
      </c>
      <c r="B222" s="14"/>
      <c r="C222" s="14"/>
      <c r="D222" s="14">
        <v>1</v>
      </c>
      <c r="E222" s="14">
        <v>1</v>
      </c>
    </row>
    <row r="223" spans="1:5">
      <c r="A223" s="16">
        <v>40852.889699074076</v>
      </c>
      <c r="B223" s="14"/>
      <c r="C223" s="14"/>
      <c r="D223" s="14">
        <v>1</v>
      </c>
      <c r="E223" s="14">
        <v>1</v>
      </c>
    </row>
    <row r="224" spans="1:5">
      <c r="A224" s="16">
        <v>40854.745266203703</v>
      </c>
      <c r="B224" s="14"/>
      <c r="C224" s="14"/>
      <c r="D224" s="14">
        <v>1</v>
      </c>
      <c r="E224" s="14">
        <v>1</v>
      </c>
    </row>
    <row r="225" spans="1:5">
      <c r="A225" s="16">
        <v>40855.765092592592</v>
      </c>
      <c r="B225" s="14"/>
      <c r="C225" s="14">
        <v>1</v>
      </c>
      <c r="D225" s="14"/>
      <c r="E225" s="14">
        <v>1</v>
      </c>
    </row>
    <row r="226" spans="1:5">
      <c r="A226" s="16">
        <v>40858.762141203704</v>
      </c>
      <c r="B226" s="14"/>
      <c r="C226" s="14">
        <v>1</v>
      </c>
      <c r="D226" s="14"/>
      <c r="E226" s="14">
        <v>1</v>
      </c>
    </row>
    <row r="227" spans="1:5">
      <c r="A227" s="16">
        <v>40860.67050925926</v>
      </c>
      <c r="B227" s="14"/>
      <c r="C227" s="14"/>
      <c r="D227" s="14">
        <v>1</v>
      </c>
      <c r="E227" s="14">
        <v>1</v>
      </c>
    </row>
    <row r="228" spans="1:5">
      <c r="A228" s="16">
        <v>40861.27416666667</v>
      </c>
      <c r="B228" s="14"/>
      <c r="C228" s="14"/>
      <c r="D228" s="14">
        <v>1</v>
      </c>
      <c r="E228" s="14">
        <v>1</v>
      </c>
    </row>
    <row r="229" spans="1:5">
      <c r="A229" s="16">
        <v>40862.492939814816</v>
      </c>
      <c r="B229" s="14"/>
      <c r="C229" s="14"/>
      <c r="D229" s="14">
        <v>1</v>
      </c>
      <c r="E229" s="14">
        <v>1</v>
      </c>
    </row>
    <row r="230" spans="1:5">
      <c r="A230" s="16">
        <v>40863.013356481482</v>
      </c>
      <c r="B230" s="14"/>
      <c r="C230" s="14">
        <v>1</v>
      </c>
      <c r="D230" s="14"/>
      <c r="E230" s="14">
        <v>1</v>
      </c>
    </row>
    <row r="231" spans="1:5">
      <c r="A231" s="16">
        <v>40863.060127314813</v>
      </c>
      <c r="B231" s="14"/>
      <c r="C231" s="14">
        <v>1</v>
      </c>
      <c r="D231" s="14"/>
      <c r="E231" s="14">
        <v>1</v>
      </c>
    </row>
    <row r="232" spans="1:5">
      <c r="A232" s="16">
        <v>40865.042256944442</v>
      </c>
      <c r="B232" s="14"/>
      <c r="C232" s="14"/>
      <c r="D232" s="14">
        <v>1</v>
      </c>
      <c r="E232" s="14">
        <v>1</v>
      </c>
    </row>
    <row r="233" spans="1:5">
      <c r="A233" s="16">
        <v>40865.8671412037</v>
      </c>
      <c r="B233" s="14"/>
      <c r="C233" s="14"/>
      <c r="D233" s="14">
        <v>1</v>
      </c>
      <c r="E233" s="14">
        <v>1</v>
      </c>
    </row>
    <row r="234" spans="1:5">
      <c r="A234" s="16">
        <v>40868.219814814816</v>
      </c>
      <c r="B234" s="14"/>
      <c r="C234" s="14"/>
      <c r="D234" s="14">
        <v>1</v>
      </c>
      <c r="E234" s="14">
        <v>1</v>
      </c>
    </row>
    <row r="235" spans="1:5">
      <c r="A235" s="16">
        <v>40869.675173611111</v>
      </c>
      <c r="B235" s="14"/>
      <c r="C235" s="14"/>
      <c r="D235" s="14">
        <v>1</v>
      </c>
      <c r="E235" s="14">
        <v>1</v>
      </c>
    </row>
    <row r="236" spans="1:5">
      <c r="A236" s="16">
        <v>40870.774409722224</v>
      </c>
      <c r="B236" s="14"/>
      <c r="C236" s="14"/>
      <c r="D236" s="14">
        <v>1</v>
      </c>
      <c r="E236" s="14">
        <v>1</v>
      </c>
    </row>
    <row r="237" spans="1:5">
      <c r="A237" s="16">
        <v>40876.169664351852</v>
      </c>
      <c r="B237" s="14"/>
      <c r="C237" s="14"/>
      <c r="D237" s="14">
        <v>1</v>
      </c>
      <c r="E237" s="14">
        <v>1</v>
      </c>
    </row>
    <row r="238" spans="1:5">
      <c r="A238" s="16">
        <v>40877.25099537037</v>
      </c>
      <c r="B238" s="14"/>
      <c r="C238" s="14">
        <v>1</v>
      </c>
      <c r="D238" s="14"/>
      <c r="E238" s="14">
        <v>1</v>
      </c>
    </row>
    <row r="239" spans="1:5">
      <c r="A239" s="16">
        <v>40878.758217592593</v>
      </c>
      <c r="B239" s="14"/>
      <c r="C239" s="14">
        <v>1</v>
      </c>
      <c r="D239" s="14"/>
      <c r="E239" s="14">
        <v>1</v>
      </c>
    </row>
    <row r="240" spans="1:5">
      <c r="A240" s="16">
        <v>40879.795682870368</v>
      </c>
      <c r="B240" s="14"/>
      <c r="C240" s="14"/>
      <c r="D240" s="14">
        <v>1</v>
      </c>
      <c r="E240" s="14">
        <v>1</v>
      </c>
    </row>
    <row r="241" spans="1:5">
      <c r="A241" s="16">
        <v>40882.481666666667</v>
      </c>
      <c r="B241" s="14"/>
      <c r="C241" s="14">
        <v>1</v>
      </c>
      <c r="D241" s="14"/>
      <c r="E241" s="14">
        <v>1</v>
      </c>
    </row>
    <row r="242" spans="1:5">
      <c r="A242" s="16">
        <v>40883.024178240739</v>
      </c>
      <c r="B242" s="14"/>
      <c r="C242" s="14">
        <v>1</v>
      </c>
      <c r="D242" s="14"/>
      <c r="E242" s="14">
        <v>1</v>
      </c>
    </row>
    <row r="243" spans="1:5">
      <c r="A243" s="16">
        <v>40883.949317129627</v>
      </c>
      <c r="B243" s="14"/>
      <c r="C243" s="14"/>
      <c r="D243" s="14">
        <v>1</v>
      </c>
      <c r="E243" s="14">
        <v>1</v>
      </c>
    </row>
    <row r="244" spans="1:5">
      <c r="A244" s="16">
        <v>40883.962581018517</v>
      </c>
      <c r="B244" s="14">
        <v>1</v>
      </c>
      <c r="C244" s="14"/>
      <c r="D244" s="14"/>
      <c r="E244" s="14">
        <v>1</v>
      </c>
    </row>
    <row r="245" spans="1:5">
      <c r="A245" s="16">
        <v>40884.066678240742</v>
      </c>
      <c r="B245" s="14"/>
      <c r="C245" s="14"/>
      <c r="D245" s="14">
        <v>1</v>
      </c>
      <c r="E245" s="14">
        <v>1</v>
      </c>
    </row>
    <row r="246" spans="1:5">
      <c r="A246" s="16">
        <v>40892.149467592593</v>
      </c>
      <c r="B246" s="14"/>
      <c r="C246" s="14"/>
      <c r="D246" s="14">
        <v>1</v>
      </c>
      <c r="E246" s="14">
        <v>1</v>
      </c>
    </row>
    <row r="247" spans="1:5">
      <c r="A247" s="16">
        <v>40893.551724537036</v>
      </c>
      <c r="B247" s="14"/>
      <c r="C247" s="14"/>
      <c r="D247" s="14">
        <v>1</v>
      </c>
      <c r="E247" s="14">
        <v>1</v>
      </c>
    </row>
    <row r="248" spans="1:5">
      <c r="A248" s="16">
        <v>40893.992962962962</v>
      </c>
      <c r="B248" s="14"/>
      <c r="C248" s="14"/>
      <c r="D248" s="14">
        <v>1</v>
      </c>
      <c r="E248" s="14">
        <v>1</v>
      </c>
    </row>
    <row r="249" spans="1:5">
      <c r="A249" s="16">
        <v>40894.906956018516</v>
      </c>
      <c r="B249" s="14"/>
      <c r="C249" s="14">
        <v>1</v>
      </c>
      <c r="D249" s="14"/>
      <c r="E249" s="14">
        <v>1</v>
      </c>
    </row>
    <row r="250" spans="1:5">
      <c r="A250" s="16">
        <v>40895.897974537038</v>
      </c>
      <c r="B250" s="14"/>
      <c r="C250" s="14"/>
      <c r="D250" s="14">
        <v>1</v>
      </c>
      <c r="E250" s="14">
        <v>1</v>
      </c>
    </row>
    <row r="251" spans="1:5">
      <c r="A251" s="16">
        <v>40896.883750000001</v>
      </c>
      <c r="B251" s="14"/>
      <c r="C251" s="14"/>
      <c r="D251" s="14">
        <v>1</v>
      </c>
      <c r="E251" s="14">
        <v>1</v>
      </c>
    </row>
    <row r="252" spans="1:5">
      <c r="A252" s="16">
        <v>40898.089236111111</v>
      </c>
      <c r="B252" s="14"/>
      <c r="C252" s="14"/>
      <c r="D252" s="14">
        <v>1</v>
      </c>
      <c r="E252" s="14">
        <v>1</v>
      </c>
    </row>
    <row r="253" spans="1:5">
      <c r="A253" s="16">
        <v>40904.738194444442</v>
      </c>
      <c r="B253" s="14"/>
      <c r="C253" s="14"/>
      <c r="D253" s="14">
        <v>1</v>
      </c>
      <c r="E253" s="14">
        <v>1</v>
      </c>
    </row>
    <row r="254" spans="1:5">
      <c r="A254" s="16">
        <v>40906.787581018521</v>
      </c>
      <c r="B254" s="14"/>
      <c r="C254" s="14"/>
      <c r="D254" s="14">
        <v>1</v>
      </c>
      <c r="E254" s="14">
        <v>1</v>
      </c>
    </row>
    <row r="255" spans="1:5">
      <c r="A255" s="16">
        <v>40909.649201388886</v>
      </c>
      <c r="B255" s="14"/>
      <c r="C255" s="14"/>
      <c r="D255" s="14">
        <v>1</v>
      </c>
      <c r="E255" s="14">
        <v>1</v>
      </c>
    </row>
    <row r="256" spans="1:5">
      <c r="A256" s="16">
        <v>40911.809872685182</v>
      </c>
      <c r="B256" s="14"/>
      <c r="C256" s="14"/>
      <c r="D256" s="14">
        <v>1</v>
      </c>
      <c r="E256" s="14">
        <v>1</v>
      </c>
    </row>
    <row r="257" spans="1:5">
      <c r="A257" s="16">
        <v>40918.738935185182</v>
      </c>
      <c r="B257" s="14"/>
      <c r="C257" s="14"/>
      <c r="D257" s="14">
        <v>1</v>
      </c>
      <c r="E257" s="14">
        <v>1</v>
      </c>
    </row>
    <row r="258" spans="1:5">
      <c r="A258" s="16">
        <v>40920.904895833337</v>
      </c>
      <c r="B258" s="14"/>
      <c r="C258" s="14"/>
      <c r="D258" s="14">
        <v>1</v>
      </c>
      <c r="E258" s="14">
        <v>1</v>
      </c>
    </row>
    <row r="259" spans="1:5">
      <c r="A259" s="16">
        <v>40921.117662037039</v>
      </c>
      <c r="B259" s="14"/>
      <c r="C259" s="14">
        <v>1</v>
      </c>
      <c r="D259" s="14"/>
      <c r="E259" s="14">
        <v>1</v>
      </c>
    </row>
    <row r="260" spans="1:5">
      <c r="A260" s="16">
        <v>40921.919340277775</v>
      </c>
      <c r="B260" s="14"/>
      <c r="C260" s="14"/>
      <c r="D260" s="14">
        <v>1</v>
      </c>
      <c r="E260" s="14">
        <v>1</v>
      </c>
    </row>
    <row r="261" spans="1:5">
      <c r="A261" s="16">
        <v>40923.729953703703</v>
      </c>
      <c r="B261" s="14"/>
      <c r="C261" s="14"/>
      <c r="D261" s="14">
        <v>1</v>
      </c>
      <c r="E261" s="14">
        <v>1</v>
      </c>
    </row>
    <row r="262" spans="1:5">
      <c r="A262" s="16">
        <v>40924.650868055556</v>
      </c>
      <c r="B262" s="14"/>
      <c r="C262" s="14"/>
      <c r="D262" s="14">
        <v>1</v>
      </c>
      <c r="E262" s="14">
        <v>1</v>
      </c>
    </row>
    <row r="263" spans="1:5">
      <c r="A263" s="16">
        <v>40925.599664351852</v>
      </c>
      <c r="B263" s="14"/>
      <c r="C263" s="14"/>
      <c r="D263" s="14">
        <v>1</v>
      </c>
      <c r="E263" s="14">
        <v>1</v>
      </c>
    </row>
    <row r="264" spans="1:5">
      <c r="A264" s="16">
        <v>40926.047858796293</v>
      </c>
      <c r="B264" s="14"/>
      <c r="C264" s="14"/>
      <c r="D264" s="14">
        <v>1</v>
      </c>
      <c r="E264" s="14">
        <v>1</v>
      </c>
    </row>
    <row r="265" spans="1:5">
      <c r="A265" s="16">
        <v>40926.319062499999</v>
      </c>
      <c r="B265" s="14"/>
      <c r="C265" s="14"/>
      <c r="D265" s="14">
        <v>1</v>
      </c>
      <c r="E265" s="14">
        <v>1</v>
      </c>
    </row>
    <row r="266" spans="1:5">
      <c r="A266" s="16">
        <v>40927.036979166667</v>
      </c>
      <c r="B266" s="14"/>
      <c r="C266" s="14">
        <v>1</v>
      </c>
      <c r="D266" s="14"/>
      <c r="E266" s="14">
        <v>1</v>
      </c>
    </row>
    <row r="267" spans="1:5">
      <c r="A267" s="16">
        <v>40927.473460648151</v>
      </c>
      <c r="B267" s="14"/>
      <c r="C267" s="14"/>
      <c r="D267" s="14">
        <v>1</v>
      </c>
      <c r="E267" s="14">
        <v>1</v>
      </c>
    </row>
    <row r="268" spans="1:5">
      <c r="A268" s="16">
        <v>40927.731782407405</v>
      </c>
      <c r="B268" s="14"/>
      <c r="C268" s="14"/>
      <c r="D268" s="14">
        <v>1</v>
      </c>
      <c r="E268" s="14">
        <v>1</v>
      </c>
    </row>
    <row r="269" spans="1:5">
      <c r="A269" s="16">
        <v>40933.80190972222</v>
      </c>
      <c r="B269" s="14"/>
      <c r="C269" s="14"/>
      <c r="D269" s="14">
        <v>1</v>
      </c>
      <c r="E269" s="14">
        <v>1</v>
      </c>
    </row>
    <row r="270" spans="1:5">
      <c r="A270" s="16">
        <v>40933.856921296298</v>
      </c>
      <c r="B270" s="14"/>
      <c r="C270" s="14"/>
      <c r="D270" s="14">
        <v>1</v>
      </c>
      <c r="E270" s="14">
        <v>1</v>
      </c>
    </row>
    <row r="271" spans="1:5">
      <c r="A271" s="16">
        <v>40933.85696759259</v>
      </c>
      <c r="B271" s="14"/>
      <c r="C271" s="14"/>
      <c r="D271" s="14">
        <v>1</v>
      </c>
      <c r="E271" s="14">
        <v>1</v>
      </c>
    </row>
    <row r="272" spans="1:5">
      <c r="A272" s="16">
        <v>40934.376145833332</v>
      </c>
      <c r="B272" s="14"/>
      <c r="C272" s="14">
        <v>1</v>
      </c>
      <c r="D272" s="14"/>
      <c r="E272" s="14">
        <v>1</v>
      </c>
    </row>
    <row r="273" spans="1:5">
      <c r="A273" s="16">
        <v>40935.005104166667</v>
      </c>
      <c r="B273" s="14"/>
      <c r="C273" s="14"/>
      <c r="D273" s="14">
        <v>1</v>
      </c>
      <c r="E273" s="14">
        <v>1</v>
      </c>
    </row>
    <row r="274" spans="1:5">
      <c r="A274" s="16">
        <v>40936.678506944445</v>
      </c>
      <c r="B274" s="14"/>
      <c r="C274" s="14"/>
      <c r="D274" s="14">
        <v>1</v>
      </c>
      <c r="E274" s="14">
        <v>1</v>
      </c>
    </row>
    <row r="275" spans="1:5">
      <c r="A275" s="16">
        <v>40937.679560185185</v>
      </c>
      <c r="B275" s="14"/>
      <c r="C275" s="14">
        <v>1</v>
      </c>
      <c r="D275" s="14"/>
      <c r="E275" s="14">
        <v>1</v>
      </c>
    </row>
    <row r="276" spans="1:5">
      <c r="A276" s="16">
        <v>40938.062476851854</v>
      </c>
      <c r="B276" s="14"/>
      <c r="C276" s="14">
        <v>1</v>
      </c>
      <c r="D276" s="14"/>
      <c r="E276" s="14">
        <v>1</v>
      </c>
    </row>
    <row r="277" spans="1:5">
      <c r="A277" s="16">
        <v>40939.02002314815</v>
      </c>
      <c r="B277" s="14"/>
      <c r="C277" s="14"/>
      <c r="D277" s="14">
        <v>1</v>
      </c>
      <c r="E277" s="14">
        <v>1</v>
      </c>
    </row>
    <row r="278" spans="1:5">
      <c r="A278" s="16">
        <v>40939.761782407404</v>
      </c>
      <c r="B278" s="14"/>
      <c r="C278" s="14"/>
      <c r="D278" s="14">
        <v>1</v>
      </c>
      <c r="E278" s="14">
        <v>1</v>
      </c>
    </row>
    <row r="279" spans="1:5">
      <c r="A279" s="16">
        <v>40939.837673611109</v>
      </c>
      <c r="B279" s="14"/>
      <c r="C279" s="14"/>
      <c r="D279" s="14">
        <v>1</v>
      </c>
      <c r="E279" s="14">
        <v>1</v>
      </c>
    </row>
    <row r="280" spans="1:5">
      <c r="A280" s="16">
        <v>40939.948773148149</v>
      </c>
      <c r="B280" s="14">
        <v>1</v>
      </c>
      <c r="C280" s="14"/>
      <c r="D280" s="14"/>
      <c r="E280" s="14">
        <v>1</v>
      </c>
    </row>
    <row r="281" spans="1:5">
      <c r="A281" s="16">
        <v>40939.979618055557</v>
      </c>
      <c r="B281" s="14"/>
      <c r="C281" s="14"/>
      <c r="D281" s="14">
        <v>1</v>
      </c>
      <c r="E281" s="14">
        <v>1</v>
      </c>
    </row>
    <row r="282" spans="1:5">
      <c r="A282" s="16">
        <v>40941.199826388889</v>
      </c>
      <c r="B282" s="14"/>
      <c r="C282" s="14"/>
      <c r="D282" s="14">
        <v>1</v>
      </c>
      <c r="E282" s="14">
        <v>1</v>
      </c>
    </row>
    <row r="283" spans="1:5">
      <c r="A283" s="16">
        <v>40941.652372685188</v>
      </c>
      <c r="B283" s="14"/>
      <c r="C283" s="14"/>
      <c r="D283" s="14">
        <v>1</v>
      </c>
      <c r="E283" s="14">
        <v>1</v>
      </c>
    </row>
    <row r="284" spans="1:5">
      <c r="A284" s="16">
        <v>40945.845312500001</v>
      </c>
      <c r="B284" s="14"/>
      <c r="C284" s="14"/>
      <c r="D284" s="14">
        <v>1</v>
      </c>
      <c r="E284" s="14">
        <v>1</v>
      </c>
    </row>
    <row r="285" spans="1:5">
      <c r="A285" s="16">
        <v>40946.11383101852</v>
      </c>
      <c r="B285" s="14"/>
      <c r="C285" s="14"/>
      <c r="D285" s="14">
        <v>1</v>
      </c>
      <c r="E285" s="14">
        <v>1</v>
      </c>
    </row>
    <row r="286" spans="1:5">
      <c r="A286" s="16">
        <v>40946.882245370369</v>
      </c>
      <c r="B286" s="14"/>
      <c r="C286" s="14"/>
      <c r="D286" s="14">
        <v>1</v>
      </c>
      <c r="E286" s="14">
        <v>1</v>
      </c>
    </row>
    <row r="287" spans="1:5">
      <c r="A287" s="16">
        <v>40948.042233796295</v>
      </c>
      <c r="B287" s="14"/>
      <c r="C287" s="14"/>
      <c r="D287" s="14">
        <v>1</v>
      </c>
      <c r="E287" s="14">
        <v>1</v>
      </c>
    </row>
    <row r="288" spans="1:5">
      <c r="A288" s="16">
        <v>40948.080729166664</v>
      </c>
      <c r="B288" s="14"/>
      <c r="C288" s="14"/>
      <c r="D288" s="14">
        <v>1</v>
      </c>
      <c r="E288" s="14">
        <v>1</v>
      </c>
    </row>
    <row r="289" spans="1:5">
      <c r="A289" s="16">
        <v>40948.16815972222</v>
      </c>
      <c r="B289" s="14"/>
      <c r="C289" s="14"/>
      <c r="D289" s="14">
        <v>1</v>
      </c>
      <c r="E289" s="14">
        <v>1</v>
      </c>
    </row>
    <row r="290" spans="1:5">
      <c r="A290" s="16">
        <v>40948.630196759259</v>
      </c>
      <c r="B290" s="14"/>
      <c r="C290" s="14"/>
      <c r="D290" s="14">
        <v>1</v>
      </c>
      <c r="E290" s="14">
        <v>1</v>
      </c>
    </row>
    <row r="291" spans="1:5">
      <c r="A291" s="16">
        <v>40949.98364583333</v>
      </c>
      <c r="B291" s="14"/>
      <c r="C291" s="14">
        <v>1</v>
      </c>
      <c r="D291" s="14"/>
      <c r="E291" s="14">
        <v>1</v>
      </c>
    </row>
    <row r="292" spans="1:5">
      <c r="A292" s="16">
        <v>40952.636979166666</v>
      </c>
      <c r="B292" s="14"/>
      <c r="C292" s="14">
        <v>1</v>
      </c>
      <c r="D292" s="14"/>
      <c r="E292" s="14">
        <v>1</v>
      </c>
    </row>
    <row r="293" spans="1:5">
      <c r="A293" s="16">
        <v>40956.066087962965</v>
      </c>
      <c r="B293" s="14"/>
      <c r="C293" s="14"/>
      <c r="D293" s="14">
        <v>1</v>
      </c>
      <c r="E293" s="14">
        <v>1</v>
      </c>
    </row>
    <row r="294" spans="1:5">
      <c r="A294" s="16">
        <v>40956.553530092591</v>
      </c>
      <c r="B294" s="14"/>
      <c r="C294" s="14">
        <v>1</v>
      </c>
      <c r="D294" s="14"/>
      <c r="E294" s="14">
        <v>1</v>
      </c>
    </row>
    <row r="295" spans="1:5">
      <c r="A295" s="16">
        <v>40958.717268518521</v>
      </c>
      <c r="B295" s="14"/>
      <c r="C295" s="14"/>
      <c r="D295" s="14">
        <v>1</v>
      </c>
      <c r="E295" s="14">
        <v>1</v>
      </c>
    </row>
    <row r="296" spans="1:5">
      <c r="A296" s="16">
        <v>40959.734398148146</v>
      </c>
      <c r="B296" s="14"/>
      <c r="C296" s="14"/>
      <c r="D296" s="14">
        <v>1</v>
      </c>
      <c r="E296" s="14">
        <v>1</v>
      </c>
    </row>
    <row r="297" spans="1:5">
      <c r="A297" s="16">
        <v>40960.861562500002</v>
      </c>
      <c r="B297" s="14"/>
      <c r="C297" s="14"/>
      <c r="D297" s="14">
        <v>1</v>
      </c>
      <c r="E297" s="14">
        <v>1</v>
      </c>
    </row>
    <row r="298" spans="1:5">
      <c r="A298" s="16">
        <v>40961.057349537034</v>
      </c>
      <c r="B298" s="14"/>
      <c r="C298" s="14"/>
      <c r="D298" s="14">
        <v>1</v>
      </c>
      <c r="E298" s="14">
        <v>1</v>
      </c>
    </row>
    <row r="299" spans="1:5">
      <c r="A299" s="16">
        <v>40961.252141203702</v>
      </c>
      <c r="B299" s="14"/>
      <c r="C299" s="14"/>
      <c r="D299" s="14">
        <v>1</v>
      </c>
      <c r="E299" s="14">
        <v>1</v>
      </c>
    </row>
    <row r="300" spans="1:5">
      <c r="A300" s="16">
        <v>40963.613032407404</v>
      </c>
      <c r="B300" s="14"/>
      <c r="C300" s="14"/>
      <c r="D300" s="14">
        <v>1</v>
      </c>
      <c r="E300" s="14">
        <v>1</v>
      </c>
    </row>
    <row r="301" spans="1:5">
      <c r="A301" s="16">
        <v>40967.081875000003</v>
      </c>
      <c r="B301" s="14"/>
      <c r="C301" s="14"/>
      <c r="D301" s="14">
        <v>1</v>
      </c>
      <c r="E301" s="14">
        <v>1</v>
      </c>
    </row>
    <row r="302" spans="1:5">
      <c r="A302" s="16">
        <v>40967.614849537036</v>
      </c>
      <c r="B302" s="14"/>
      <c r="C302" s="14">
        <v>1</v>
      </c>
      <c r="D302" s="14"/>
      <c r="E302" s="14">
        <v>1</v>
      </c>
    </row>
    <row r="303" spans="1:5">
      <c r="A303" s="16">
        <v>40969.912372685183</v>
      </c>
      <c r="B303" s="14"/>
      <c r="C303" s="14"/>
      <c r="D303" s="14">
        <v>1</v>
      </c>
      <c r="E303" s="14">
        <v>1</v>
      </c>
    </row>
    <row r="304" spans="1:5">
      <c r="A304" s="16">
        <v>40970.750034722223</v>
      </c>
      <c r="B304" s="14"/>
      <c r="C304" s="14"/>
      <c r="D304" s="14">
        <v>1</v>
      </c>
      <c r="E304" s="14">
        <v>1</v>
      </c>
    </row>
    <row r="305" spans="1:5">
      <c r="A305" s="16">
        <v>40970.875671296293</v>
      </c>
      <c r="B305" s="14"/>
      <c r="C305" s="14"/>
      <c r="D305" s="14">
        <v>1</v>
      </c>
      <c r="E305" s="14">
        <v>1</v>
      </c>
    </row>
    <row r="306" spans="1:5">
      <c r="A306" s="16">
        <v>40971.002569444441</v>
      </c>
      <c r="B306" s="14"/>
      <c r="C306" s="14">
        <v>1</v>
      </c>
      <c r="D306" s="14"/>
      <c r="E306" s="14">
        <v>1</v>
      </c>
    </row>
    <row r="307" spans="1:5">
      <c r="A307" s="16">
        <v>40973.038541666669</v>
      </c>
      <c r="B307" s="14"/>
      <c r="C307" s="14"/>
      <c r="D307" s="14">
        <v>1</v>
      </c>
      <c r="E307" s="14">
        <v>1</v>
      </c>
    </row>
    <row r="308" spans="1:5">
      <c r="A308" s="16">
        <v>40973.726238425923</v>
      </c>
      <c r="B308" s="14"/>
      <c r="C308" s="14"/>
      <c r="D308" s="14">
        <v>1</v>
      </c>
      <c r="E308" s="14">
        <v>1</v>
      </c>
    </row>
    <row r="309" spans="1:5">
      <c r="A309" s="16">
        <v>40973.740451388891</v>
      </c>
      <c r="B309" s="14"/>
      <c r="C309" s="14">
        <v>1</v>
      </c>
      <c r="D309" s="14"/>
      <c r="E309" s="14">
        <v>1</v>
      </c>
    </row>
    <row r="310" spans="1:5">
      <c r="A310" s="16">
        <v>40973.773182870369</v>
      </c>
      <c r="B310" s="14"/>
      <c r="C310" s="14"/>
      <c r="D310" s="14">
        <v>1</v>
      </c>
      <c r="E310" s="14">
        <v>1</v>
      </c>
    </row>
    <row r="311" spans="1:5">
      <c r="A311" s="16">
        <v>40974.791898148149</v>
      </c>
      <c r="B311" s="14"/>
      <c r="C311" s="14"/>
      <c r="D311" s="14">
        <v>1</v>
      </c>
      <c r="E311" s="14">
        <v>1</v>
      </c>
    </row>
    <row r="312" spans="1:5">
      <c r="A312" s="16">
        <v>40977.805300925924</v>
      </c>
      <c r="B312" s="14"/>
      <c r="C312" s="14"/>
      <c r="D312" s="14">
        <v>1</v>
      </c>
      <c r="E312" s="14">
        <v>1</v>
      </c>
    </row>
    <row r="313" spans="1:5">
      <c r="A313" s="16">
        <v>40977.948009259257</v>
      </c>
      <c r="B313" s="14"/>
      <c r="C313" s="14"/>
      <c r="D313" s="14">
        <v>1</v>
      </c>
      <c r="E313" s="14">
        <v>1</v>
      </c>
    </row>
    <row r="314" spans="1:5">
      <c r="A314" s="16">
        <v>40978.1250462963</v>
      </c>
      <c r="B314" s="14"/>
      <c r="C314" s="14"/>
      <c r="D314" s="14">
        <v>1</v>
      </c>
      <c r="E314" s="14">
        <v>1</v>
      </c>
    </row>
    <row r="315" spans="1:5">
      <c r="A315" s="16">
        <v>40978.238067129627</v>
      </c>
      <c r="B315" s="14"/>
      <c r="C315" s="14">
        <v>1</v>
      </c>
      <c r="D315" s="14"/>
      <c r="E315" s="14">
        <v>1</v>
      </c>
    </row>
    <row r="316" spans="1:5">
      <c r="A316" s="16">
        <v>40981.710243055553</v>
      </c>
      <c r="B316" s="14"/>
      <c r="C316" s="14"/>
      <c r="D316" s="14">
        <v>1</v>
      </c>
      <c r="E316" s="14">
        <v>1</v>
      </c>
    </row>
    <row r="317" spans="1:5">
      <c r="A317" s="16">
        <v>40981.802615740744</v>
      </c>
      <c r="B317" s="14"/>
      <c r="C317" s="14">
        <v>1</v>
      </c>
      <c r="D317" s="14"/>
      <c r="E317" s="14">
        <v>1</v>
      </c>
    </row>
    <row r="318" spans="1:5">
      <c r="A318" s="16">
        <v>40983.055949074071</v>
      </c>
      <c r="B318" s="14"/>
      <c r="C318" s="14"/>
      <c r="D318" s="14">
        <v>1</v>
      </c>
      <c r="E318" s="14">
        <v>1</v>
      </c>
    </row>
    <row r="319" spans="1:5">
      <c r="A319" s="16">
        <v>40985.459803240738</v>
      </c>
      <c r="B319" s="14">
        <v>1</v>
      </c>
      <c r="C319" s="14"/>
      <c r="D319" s="14"/>
      <c r="E319" s="14">
        <v>1</v>
      </c>
    </row>
    <row r="320" spans="1:5">
      <c r="A320" s="16">
        <v>40987.688333333332</v>
      </c>
      <c r="B320" s="14"/>
      <c r="C320" s="14"/>
      <c r="D320" s="14">
        <v>1</v>
      </c>
      <c r="E320" s="14">
        <v>1</v>
      </c>
    </row>
    <row r="321" spans="1:5">
      <c r="A321" s="16">
        <v>40987.697638888887</v>
      </c>
      <c r="B321" s="14"/>
      <c r="C321" s="14"/>
      <c r="D321" s="14">
        <v>1</v>
      </c>
      <c r="E321" s="14">
        <v>1</v>
      </c>
    </row>
    <row r="322" spans="1:5">
      <c r="A322" s="16">
        <v>40987.773715277777</v>
      </c>
      <c r="B322" s="14"/>
      <c r="C322" s="14"/>
      <c r="D322" s="14">
        <v>1</v>
      </c>
      <c r="E322" s="14">
        <v>1</v>
      </c>
    </row>
    <row r="323" spans="1:5">
      <c r="A323" s="16">
        <v>40987.776631944442</v>
      </c>
      <c r="B323" s="14"/>
      <c r="C323" s="14"/>
      <c r="D323" s="14">
        <v>1</v>
      </c>
      <c r="E323" s="14">
        <v>1</v>
      </c>
    </row>
    <row r="324" spans="1:5">
      <c r="A324" s="16">
        <v>40987.83488425926</v>
      </c>
      <c r="B324" s="14"/>
      <c r="C324" s="14">
        <v>1</v>
      </c>
      <c r="D324" s="14"/>
      <c r="E324" s="14">
        <v>1</v>
      </c>
    </row>
    <row r="325" spans="1:5">
      <c r="A325" s="16">
        <v>40987.890740740739</v>
      </c>
      <c r="B325" s="14"/>
      <c r="C325" s="14"/>
      <c r="D325" s="14">
        <v>1</v>
      </c>
      <c r="E325" s="14">
        <v>1</v>
      </c>
    </row>
    <row r="326" spans="1:5">
      <c r="A326" s="16">
        <v>40987.977060185185</v>
      </c>
      <c r="B326" s="14"/>
      <c r="C326" s="14"/>
      <c r="D326" s="14">
        <v>1</v>
      </c>
      <c r="E326" s="14">
        <v>1</v>
      </c>
    </row>
    <row r="327" spans="1:5">
      <c r="A327" s="16">
        <v>40990.050069444442</v>
      </c>
      <c r="B327" s="14">
        <v>1</v>
      </c>
      <c r="C327" s="14"/>
      <c r="D327" s="14"/>
      <c r="E327" s="14">
        <v>1</v>
      </c>
    </row>
    <row r="328" spans="1:5">
      <c r="A328" s="16">
        <v>40990.709317129629</v>
      </c>
      <c r="B328" s="14"/>
      <c r="C328" s="14"/>
      <c r="D328" s="14">
        <v>1</v>
      </c>
      <c r="E328" s="14">
        <v>1</v>
      </c>
    </row>
    <row r="329" spans="1:5">
      <c r="A329" s="16">
        <v>40990.909259259257</v>
      </c>
      <c r="B329" s="14"/>
      <c r="C329" s="14"/>
      <c r="D329" s="14">
        <v>1</v>
      </c>
      <c r="E329" s="14">
        <v>1</v>
      </c>
    </row>
    <row r="330" spans="1:5">
      <c r="A330" s="16">
        <v>40991.708055555559</v>
      </c>
      <c r="B330" s="14"/>
      <c r="C330" s="14"/>
      <c r="D330" s="14">
        <v>1</v>
      </c>
      <c r="E330" s="14">
        <v>1</v>
      </c>
    </row>
    <row r="331" spans="1:5">
      <c r="A331" s="16">
        <v>40995.024317129632</v>
      </c>
      <c r="B331" s="14"/>
      <c r="C331" s="14">
        <v>1</v>
      </c>
      <c r="D331" s="14"/>
      <c r="E331" s="14">
        <v>1</v>
      </c>
    </row>
    <row r="332" spans="1:5">
      <c r="A332" s="16">
        <v>40996.646921296298</v>
      </c>
      <c r="B332" s="14"/>
      <c r="C332" s="14"/>
      <c r="D332" s="14">
        <v>1</v>
      </c>
      <c r="E332" s="14">
        <v>1</v>
      </c>
    </row>
    <row r="333" spans="1:5">
      <c r="A333" s="16">
        <v>40996.667199074072</v>
      </c>
      <c r="B333" s="14"/>
      <c r="C333" s="14"/>
      <c r="D333" s="14">
        <v>1</v>
      </c>
      <c r="E333" s="14">
        <v>1</v>
      </c>
    </row>
    <row r="334" spans="1:5">
      <c r="A334" s="16">
        <v>40996.994074074071</v>
      </c>
      <c r="B334" s="14"/>
      <c r="C334" s="14"/>
      <c r="D334" s="14">
        <v>1</v>
      </c>
      <c r="E334" s="14">
        <v>1</v>
      </c>
    </row>
    <row r="335" spans="1:5">
      <c r="A335" s="16">
        <v>40997.144872685189</v>
      </c>
      <c r="B335" s="14"/>
      <c r="C335" s="14"/>
      <c r="D335" s="14">
        <v>1</v>
      </c>
      <c r="E335" s="14">
        <v>1</v>
      </c>
    </row>
    <row r="336" spans="1:5">
      <c r="A336" s="16">
        <v>40997.257222222222</v>
      </c>
      <c r="B336" s="14"/>
      <c r="C336" s="14"/>
      <c r="D336" s="14">
        <v>1</v>
      </c>
      <c r="E336" s="14">
        <v>1</v>
      </c>
    </row>
    <row r="337" spans="1:5">
      <c r="A337" s="16">
        <v>40997.271493055552</v>
      </c>
      <c r="B337" s="14"/>
      <c r="C337" s="14"/>
      <c r="D337" s="14">
        <v>1</v>
      </c>
      <c r="E337" s="14">
        <v>1</v>
      </c>
    </row>
    <row r="338" spans="1:5">
      <c r="A338" s="16">
        <v>40998.051192129627</v>
      </c>
      <c r="B338" s="14"/>
      <c r="C338" s="14"/>
      <c r="D338" s="14">
        <v>1</v>
      </c>
      <c r="E338" s="14">
        <v>1</v>
      </c>
    </row>
    <row r="339" spans="1:5">
      <c r="A339" s="16">
        <v>40999.645925925928</v>
      </c>
      <c r="B339" s="14"/>
      <c r="C339" s="14"/>
      <c r="D339" s="14">
        <v>1</v>
      </c>
      <c r="E339" s="14">
        <v>1</v>
      </c>
    </row>
    <row r="340" spans="1:5">
      <c r="A340" s="16">
        <v>41002.958634259259</v>
      </c>
      <c r="B340" s="14"/>
      <c r="C340" s="14"/>
      <c r="D340" s="14">
        <v>1</v>
      </c>
      <c r="E340" s="14">
        <v>1</v>
      </c>
    </row>
    <row r="341" spans="1:5">
      <c r="A341" s="16">
        <v>41003.60665509259</v>
      </c>
      <c r="B341" s="14"/>
      <c r="C341" s="14"/>
      <c r="D341" s="14">
        <v>1</v>
      </c>
      <c r="E341" s="14">
        <v>1</v>
      </c>
    </row>
    <row r="342" spans="1:5">
      <c r="A342" s="16">
        <v>41004.139108796298</v>
      </c>
      <c r="B342" s="14"/>
      <c r="C342" s="14">
        <v>1</v>
      </c>
      <c r="D342" s="14"/>
      <c r="E342" s="14">
        <v>1</v>
      </c>
    </row>
    <row r="343" spans="1:5">
      <c r="A343" s="16">
        <v>41004.156886574077</v>
      </c>
      <c r="B343" s="14"/>
      <c r="C343" s="14"/>
      <c r="D343" s="14">
        <v>1</v>
      </c>
      <c r="E343" s="14">
        <v>1</v>
      </c>
    </row>
    <row r="344" spans="1:5">
      <c r="A344" s="16">
        <v>41004.72619212963</v>
      </c>
      <c r="B344" s="14"/>
      <c r="C344" s="14"/>
      <c r="D344" s="14">
        <v>1</v>
      </c>
      <c r="E344" s="14">
        <v>1</v>
      </c>
    </row>
    <row r="345" spans="1:5">
      <c r="A345" s="16">
        <v>41004.802465277775</v>
      </c>
      <c r="B345" s="14"/>
      <c r="C345" s="14"/>
      <c r="D345" s="14">
        <v>1</v>
      </c>
      <c r="E345" s="14">
        <v>1</v>
      </c>
    </row>
    <row r="346" spans="1:5">
      <c r="A346" s="16">
        <v>41005.45784722222</v>
      </c>
      <c r="B346" s="14"/>
      <c r="C346" s="14"/>
      <c r="D346" s="14">
        <v>1</v>
      </c>
      <c r="E346" s="14">
        <v>1</v>
      </c>
    </row>
    <row r="347" spans="1:5">
      <c r="A347" s="16">
        <v>41005.904120370367</v>
      </c>
      <c r="B347" s="14"/>
      <c r="C347" s="14">
        <v>1</v>
      </c>
      <c r="D347" s="14"/>
      <c r="E347" s="14">
        <v>1</v>
      </c>
    </row>
    <row r="348" spans="1:5">
      <c r="A348" s="16">
        <v>41009.847314814811</v>
      </c>
      <c r="B348" s="14"/>
      <c r="C348" s="14">
        <v>1</v>
      </c>
      <c r="D348" s="14"/>
      <c r="E348" s="14">
        <v>1</v>
      </c>
    </row>
    <row r="349" spans="1:5">
      <c r="A349" s="16">
        <v>41010.620312500003</v>
      </c>
      <c r="B349" s="14"/>
      <c r="C349" s="14"/>
      <c r="D349" s="14">
        <v>1</v>
      </c>
      <c r="E349" s="14">
        <v>1</v>
      </c>
    </row>
    <row r="350" spans="1:5">
      <c r="A350" s="16">
        <v>41013.787569444445</v>
      </c>
      <c r="B350" s="14"/>
      <c r="C350" s="14"/>
      <c r="D350" s="14">
        <v>1</v>
      </c>
      <c r="E350" s="14">
        <v>1</v>
      </c>
    </row>
    <row r="351" spans="1:5">
      <c r="A351" s="16">
        <v>41013.822858796295</v>
      </c>
      <c r="B351" s="14"/>
      <c r="C351" s="14">
        <v>1</v>
      </c>
      <c r="D351" s="14"/>
      <c r="E351" s="14">
        <v>1</v>
      </c>
    </row>
    <row r="352" spans="1:5">
      <c r="A352" s="16">
        <v>41013.936562499999</v>
      </c>
      <c r="B352" s="14"/>
      <c r="C352" s="14"/>
      <c r="D352" s="14">
        <v>1</v>
      </c>
      <c r="E352" s="14">
        <v>1</v>
      </c>
    </row>
    <row r="353" spans="1:5">
      <c r="A353" s="16">
        <v>41017.885462962964</v>
      </c>
      <c r="B353" s="14"/>
      <c r="C353" s="14"/>
      <c r="D353" s="14">
        <v>1</v>
      </c>
      <c r="E353" s="14">
        <v>1</v>
      </c>
    </row>
    <row r="354" spans="1:5">
      <c r="A354" s="16">
        <v>41018.711863425924</v>
      </c>
      <c r="B354" s="14"/>
      <c r="C354" s="14">
        <v>1</v>
      </c>
      <c r="D354" s="14"/>
      <c r="E354" s="14">
        <v>1</v>
      </c>
    </row>
    <row r="355" spans="1:5">
      <c r="A355" s="16">
        <v>41019.793032407404</v>
      </c>
      <c r="B355" s="14"/>
      <c r="C355" s="14"/>
      <c r="D355" s="14">
        <v>1</v>
      </c>
      <c r="E355" s="14">
        <v>1</v>
      </c>
    </row>
    <row r="356" spans="1:5">
      <c r="A356" s="16">
        <v>41020.271770833337</v>
      </c>
      <c r="B356" s="14"/>
      <c r="C356" s="14"/>
      <c r="D356" s="14">
        <v>1</v>
      </c>
      <c r="E356" s="14">
        <v>1</v>
      </c>
    </row>
    <row r="357" spans="1:5">
      <c r="A357" s="16">
        <v>41022.645185185182</v>
      </c>
      <c r="B357" s="14"/>
      <c r="C357" s="14"/>
      <c r="D357" s="14">
        <v>1</v>
      </c>
      <c r="E357" s="14">
        <v>1</v>
      </c>
    </row>
    <row r="358" spans="1:5">
      <c r="A358" s="16">
        <v>41023.07471064815</v>
      </c>
      <c r="B358" s="14"/>
      <c r="C358" s="14"/>
      <c r="D358" s="14">
        <v>1</v>
      </c>
      <c r="E358" s="14">
        <v>1</v>
      </c>
    </row>
    <row r="359" spans="1:5">
      <c r="A359" s="16">
        <v>41023.227731481478</v>
      </c>
      <c r="B359" s="14"/>
      <c r="C359" s="14"/>
      <c r="D359" s="14">
        <v>1</v>
      </c>
      <c r="E359" s="14">
        <v>1</v>
      </c>
    </row>
    <row r="360" spans="1:5">
      <c r="A360" s="16">
        <v>41023.782037037039</v>
      </c>
      <c r="B360" s="14"/>
      <c r="C360" s="14"/>
      <c r="D360" s="14">
        <v>1</v>
      </c>
      <c r="E360" s="14">
        <v>1</v>
      </c>
    </row>
    <row r="361" spans="1:5">
      <c r="A361" s="16">
        <v>41024.985972222225</v>
      </c>
      <c r="B361" s="14"/>
      <c r="C361" s="14"/>
      <c r="D361" s="14">
        <v>1</v>
      </c>
      <c r="E361" s="14">
        <v>1</v>
      </c>
    </row>
    <row r="362" spans="1:5">
      <c r="A362" s="16">
        <v>41025.874201388891</v>
      </c>
      <c r="B362" s="14"/>
      <c r="C362" s="14"/>
      <c r="D362" s="14">
        <v>1</v>
      </c>
      <c r="E362" s="14">
        <v>1</v>
      </c>
    </row>
    <row r="363" spans="1:5">
      <c r="A363" s="16">
        <v>41026.083298611113</v>
      </c>
      <c r="B363" s="14"/>
      <c r="C363" s="14"/>
      <c r="D363" s="14">
        <v>1</v>
      </c>
      <c r="E363" s="14">
        <v>1</v>
      </c>
    </row>
    <row r="364" spans="1:5">
      <c r="A364" s="16">
        <v>41026.655011574076</v>
      </c>
      <c r="B364" s="14"/>
      <c r="C364" s="14"/>
      <c r="D364" s="14">
        <v>1</v>
      </c>
      <c r="E364" s="14">
        <v>1</v>
      </c>
    </row>
    <row r="365" spans="1:5">
      <c r="A365" s="16">
        <v>41026.953055555554</v>
      </c>
      <c r="B365" s="14"/>
      <c r="C365" s="14"/>
      <c r="D365" s="14">
        <v>1</v>
      </c>
      <c r="E365" s="14">
        <v>1</v>
      </c>
    </row>
    <row r="366" spans="1:5">
      <c r="A366" s="16">
        <v>41026.958969907406</v>
      </c>
      <c r="B366" s="14"/>
      <c r="C366" s="14">
        <v>1</v>
      </c>
      <c r="D366" s="14"/>
      <c r="E366" s="14">
        <v>1</v>
      </c>
    </row>
    <row r="367" spans="1:5">
      <c r="A367" s="16">
        <v>41026.996099537035</v>
      </c>
      <c r="B367" s="14"/>
      <c r="C367" s="14"/>
      <c r="D367" s="14">
        <v>1</v>
      </c>
      <c r="E367" s="14">
        <v>1</v>
      </c>
    </row>
    <row r="368" spans="1:5">
      <c r="A368" s="16">
        <v>41030.292025462964</v>
      </c>
      <c r="B368" s="14"/>
      <c r="C368" s="14">
        <v>1</v>
      </c>
      <c r="D368" s="14"/>
      <c r="E368" s="14">
        <v>1</v>
      </c>
    </row>
    <row r="369" spans="1:5">
      <c r="A369" s="16">
        <v>41030.719756944447</v>
      </c>
      <c r="B369" s="14"/>
      <c r="C369" s="14">
        <v>1</v>
      </c>
      <c r="D369" s="14"/>
      <c r="E369" s="14">
        <v>1</v>
      </c>
    </row>
    <row r="370" spans="1:5">
      <c r="A370" s="16">
        <v>41031.821631944447</v>
      </c>
      <c r="B370" s="14"/>
      <c r="C370" s="14"/>
      <c r="D370" s="14">
        <v>1</v>
      </c>
      <c r="E370" s="14">
        <v>1</v>
      </c>
    </row>
    <row r="371" spans="1:5">
      <c r="A371" s="16">
        <v>41032.071134259262</v>
      </c>
      <c r="B371" s="14"/>
      <c r="C371" s="14"/>
      <c r="D371" s="14">
        <v>1</v>
      </c>
      <c r="E371" s="14">
        <v>1</v>
      </c>
    </row>
    <row r="372" spans="1:5">
      <c r="A372" s="16">
        <v>41034.656597222223</v>
      </c>
      <c r="B372" s="14"/>
      <c r="C372" s="14"/>
      <c r="D372" s="14">
        <v>1</v>
      </c>
      <c r="E372" s="14">
        <v>1</v>
      </c>
    </row>
    <row r="373" spans="1:5">
      <c r="A373" s="16">
        <v>41034.72216435185</v>
      </c>
      <c r="B373" s="14"/>
      <c r="C373" s="14"/>
      <c r="D373" s="14">
        <v>1</v>
      </c>
      <c r="E373" s="14">
        <v>1</v>
      </c>
    </row>
    <row r="374" spans="1:5">
      <c r="A374" s="16">
        <v>41036.946469907409</v>
      </c>
      <c r="B374" s="14"/>
      <c r="C374" s="14"/>
      <c r="D374" s="14">
        <v>1</v>
      </c>
      <c r="E374" s="14">
        <v>1</v>
      </c>
    </row>
    <row r="375" spans="1:5">
      <c r="A375" s="16">
        <v>41037.551585648151</v>
      </c>
      <c r="B375" s="14"/>
      <c r="C375" s="14"/>
      <c r="D375" s="14">
        <v>1</v>
      </c>
      <c r="E375" s="14">
        <v>1</v>
      </c>
    </row>
    <row r="376" spans="1:5">
      <c r="A376" s="16">
        <v>41037.829918981479</v>
      </c>
      <c r="B376" s="14"/>
      <c r="C376" s="14">
        <v>1</v>
      </c>
      <c r="D376" s="14"/>
      <c r="E376" s="14">
        <v>1</v>
      </c>
    </row>
    <row r="377" spans="1:5">
      <c r="A377" s="16">
        <v>41037.892465277779</v>
      </c>
      <c r="B377" s="14"/>
      <c r="C377" s="14"/>
      <c r="D377" s="14">
        <v>1</v>
      </c>
      <c r="E377" s="14">
        <v>1</v>
      </c>
    </row>
    <row r="378" spans="1:5">
      <c r="A378" s="16">
        <v>41039.225601851853</v>
      </c>
      <c r="B378" s="14"/>
      <c r="C378" s="14"/>
      <c r="D378" s="14">
        <v>1</v>
      </c>
      <c r="E378" s="14">
        <v>1</v>
      </c>
    </row>
    <row r="379" spans="1:5">
      <c r="A379" s="16">
        <v>41039.409456018519</v>
      </c>
      <c r="B379" s="14"/>
      <c r="C379" s="14"/>
      <c r="D379" s="14">
        <v>1</v>
      </c>
      <c r="E379" s="14">
        <v>1</v>
      </c>
    </row>
    <row r="380" spans="1:5">
      <c r="A380" s="16">
        <v>41041.167627314811</v>
      </c>
      <c r="B380" s="14"/>
      <c r="C380" s="14">
        <v>1</v>
      </c>
      <c r="D380" s="14"/>
      <c r="E380" s="14">
        <v>1</v>
      </c>
    </row>
    <row r="381" spans="1:5">
      <c r="A381" s="16">
        <v>41044.648113425923</v>
      </c>
      <c r="B381" s="14"/>
      <c r="C381" s="14">
        <v>1</v>
      </c>
      <c r="D381" s="14"/>
      <c r="E381" s="14">
        <v>1</v>
      </c>
    </row>
    <row r="382" spans="1:5">
      <c r="A382" s="16">
        <v>41044.988055555557</v>
      </c>
      <c r="B382" s="14"/>
      <c r="C382" s="14">
        <v>1</v>
      </c>
      <c r="D382" s="14"/>
      <c r="E382" s="14">
        <v>1</v>
      </c>
    </row>
    <row r="383" spans="1:5">
      <c r="A383" s="16">
        <v>41051.168900462966</v>
      </c>
      <c r="B383" s="14"/>
      <c r="C383" s="14"/>
      <c r="D383" s="14">
        <v>1</v>
      </c>
      <c r="E383" s="14">
        <v>1</v>
      </c>
    </row>
    <row r="384" spans="1:5">
      <c r="A384" s="16">
        <v>41053.200960648152</v>
      </c>
      <c r="B384" s="14"/>
      <c r="C384" s="14">
        <v>1</v>
      </c>
      <c r="D384" s="14"/>
      <c r="E384" s="14">
        <v>1</v>
      </c>
    </row>
    <row r="385" spans="1:5">
      <c r="A385" s="16">
        <v>41053.772858796299</v>
      </c>
      <c r="B385" s="14"/>
      <c r="C385" s="14"/>
      <c r="D385" s="14">
        <v>1</v>
      </c>
      <c r="E385" s="14">
        <v>1</v>
      </c>
    </row>
    <row r="386" spans="1:5">
      <c r="A386" s="16">
        <v>41053.80846064815</v>
      </c>
      <c r="B386" s="14"/>
      <c r="C386" s="14"/>
      <c r="D386" s="14">
        <v>1</v>
      </c>
      <c r="E386" s="14">
        <v>1</v>
      </c>
    </row>
    <row r="387" spans="1:5">
      <c r="A387" s="16">
        <v>41054.847777777781</v>
      </c>
      <c r="B387" s="14">
        <v>1</v>
      </c>
      <c r="C387" s="14"/>
      <c r="D387" s="14"/>
      <c r="E387" s="14">
        <v>1</v>
      </c>
    </row>
    <row r="388" spans="1:5">
      <c r="A388" s="16">
        <v>41058.844571759262</v>
      </c>
      <c r="B388" s="14"/>
      <c r="C388" s="14"/>
      <c r="D388" s="14">
        <v>1</v>
      </c>
      <c r="E388" s="14">
        <v>1</v>
      </c>
    </row>
    <row r="389" spans="1:5">
      <c r="A389" s="16">
        <v>41059.006805555553</v>
      </c>
      <c r="B389" s="14"/>
      <c r="C389" s="14"/>
      <c r="D389" s="14">
        <v>1</v>
      </c>
      <c r="E389" s="14">
        <v>1</v>
      </c>
    </row>
    <row r="390" spans="1:5">
      <c r="A390" s="16">
        <v>41059.118993055556</v>
      </c>
      <c r="B390" s="14"/>
      <c r="C390" s="14"/>
      <c r="D390" s="14">
        <v>1</v>
      </c>
      <c r="E390" s="14">
        <v>1</v>
      </c>
    </row>
    <row r="391" spans="1:5">
      <c r="A391" s="16">
        <v>41059.185682870368</v>
      </c>
      <c r="B391" s="14"/>
      <c r="C391" s="14"/>
      <c r="D391" s="14">
        <v>1</v>
      </c>
      <c r="E391" s="14">
        <v>1</v>
      </c>
    </row>
    <row r="392" spans="1:5">
      <c r="A392" s="16">
        <v>41065.858067129629</v>
      </c>
      <c r="B392" s="14"/>
      <c r="C392" s="14"/>
      <c r="D392" s="14">
        <v>1</v>
      </c>
      <c r="E392" s="14">
        <v>1</v>
      </c>
    </row>
    <row r="393" spans="1:5">
      <c r="A393" s="16">
        <v>41067.740868055553</v>
      </c>
      <c r="B393" s="14"/>
      <c r="C393" s="14"/>
      <c r="D393" s="14">
        <v>1</v>
      </c>
      <c r="E393" s="14">
        <v>1</v>
      </c>
    </row>
    <row r="394" spans="1:5">
      <c r="A394" s="16">
        <v>41067.827418981484</v>
      </c>
      <c r="B394" s="14"/>
      <c r="C394" s="14"/>
      <c r="D394" s="14">
        <v>1</v>
      </c>
      <c r="E394" s="14">
        <v>1</v>
      </c>
    </row>
    <row r="395" spans="1:5">
      <c r="A395" s="16">
        <v>41067.949212962965</v>
      </c>
      <c r="B395" s="14"/>
      <c r="C395" s="14"/>
      <c r="D395" s="14">
        <v>1</v>
      </c>
      <c r="E395" s="14">
        <v>1</v>
      </c>
    </row>
    <row r="396" spans="1:5">
      <c r="A396" s="16">
        <v>41068.520474537036</v>
      </c>
      <c r="B396" s="14"/>
      <c r="C396" s="14"/>
      <c r="D396" s="14">
        <v>1</v>
      </c>
      <c r="E396" s="14">
        <v>1</v>
      </c>
    </row>
    <row r="397" spans="1:5">
      <c r="A397" s="16">
        <v>41069.088506944441</v>
      </c>
      <c r="B397" s="14"/>
      <c r="C397" s="14"/>
      <c r="D397" s="14">
        <v>1</v>
      </c>
      <c r="E397" s="14">
        <v>1</v>
      </c>
    </row>
    <row r="398" spans="1:5">
      <c r="A398" s="16">
        <v>41072.739953703705</v>
      </c>
      <c r="B398" s="14"/>
      <c r="C398" s="14"/>
      <c r="D398" s="14">
        <v>1</v>
      </c>
      <c r="E398" s="14">
        <v>1</v>
      </c>
    </row>
    <row r="399" spans="1:5">
      <c r="A399" s="16">
        <v>41073.050717592596</v>
      </c>
      <c r="B399" s="14"/>
      <c r="C399" s="14"/>
      <c r="D399" s="14">
        <v>1</v>
      </c>
      <c r="E399" s="14">
        <v>1</v>
      </c>
    </row>
    <row r="400" spans="1:5">
      <c r="A400" s="16">
        <v>41074.221562500003</v>
      </c>
      <c r="B400" s="14"/>
      <c r="C400" s="14"/>
      <c r="D400" s="14">
        <v>1</v>
      </c>
      <c r="E400" s="14">
        <v>1</v>
      </c>
    </row>
    <row r="401" spans="1:5">
      <c r="A401" s="16">
        <v>41074.727037037039</v>
      </c>
      <c r="B401" s="14"/>
      <c r="C401" s="14"/>
      <c r="D401" s="14">
        <v>1</v>
      </c>
      <c r="E401" s="14">
        <v>1</v>
      </c>
    </row>
    <row r="402" spans="1:5">
      <c r="A402" s="16">
        <v>41074.834965277776</v>
      </c>
      <c r="B402" s="14"/>
      <c r="C402" s="14"/>
      <c r="D402" s="14">
        <v>1</v>
      </c>
      <c r="E402" s="14">
        <v>1</v>
      </c>
    </row>
    <row r="403" spans="1:5">
      <c r="A403" s="16">
        <v>41075.237858796296</v>
      </c>
      <c r="B403" s="14"/>
      <c r="C403" s="14"/>
      <c r="D403" s="14">
        <v>1</v>
      </c>
      <c r="E403" s="14">
        <v>1</v>
      </c>
    </row>
    <row r="404" spans="1:5">
      <c r="A404" s="16">
        <v>41075.583379629628</v>
      </c>
      <c r="B404" s="14"/>
      <c r="C404" s="14"/>
      <c r="D404" s="14">
        <v>1</v>
      </c>
      <c r="E404" s="14">
        <v>1</v>
      </c>
    </row>
    <row r="405" spans="1:5">
      <c r="A405" s="16">
        <v>41075.835497685184</v>
      </c>
      <c r="B405" s="14"/>
      <c r="C405" s="14"/>
      <c r="D405" s="14">
        <v>1</v>
      </c>
      <c r="E405" s="14">
        <v>1</v>
      </c>
    </row>
    <row r="406" spans="1:5">
      <c r="A406" s="16">
        <v>41078.899826388886</v>
      </c>
      <c r="B406" s="14"/>
      <c r="C406" s="14">
        <v>1</v>
      </c>
      <c r="D406" s="14"/>
      <c r="E406" s="14">
        <v>1</v>
      </c>
    </row>
    <row r="407" spans="1:5">
      <c r="A407" s="16">
        <v>41078.91201388889</v>
      </c>
      <c r="B407" s="14"/>
      <c r="C407" s="14"/>
      <c r="D407" s="14">
        <v>1</v>
      </c>
      <c r="E407" s="14">
        <v>1</v>
      </c>
    </row>
    <row r="408" spans="1:5">
      <c r="A408" s="16">
        <v>41079.877442129633</v>
      </c>
      <c r="B408" s="14"/>
      <c r="C408" s="14"/>
      <c r="D408" s="14">
        <v>1</v>
      </c>
      <c r="E408" s="14">
        <v>1</v>
      </c>
    </row>
    <row r="409" spans="1:5">
      <c r="A409" s="16">
        <v>41080.960243055553</v>
      </c>
      <c r="B409" s="14"/>
      <c r="C409" s="14"/>
      <c r="D409" s="14">
        <v>1</v>
      </c>
      <c r="E409" s="14">
        <v>1</v>
      </c>
    </row>
    <row r="410" spans="1:5">
      <c r="A410" s="16">
        <v>41081.69027777778</v>
      </c>
      <c r="B410" s="14"/>
      <c r="C410" s="14">
        <v>1</v>
      </c>
      <c r="D410" s="14"/>
      <c r="E410" s="14">
        <v>1</v>
      </c>
    </row>
    <row r="411" spans="1:5">
      <c r="A411" s="16">
        <v>41082.069467592592</v>
      </c>
      <c r="B411" s="14"/>
      <c r="C411" s="14"/>
      <c r="D411" s="14">
        <v>1</v>
      </c>
      <c r="E411" s="14">
        <v>1</v>
      </c>
    </row>
    <row r="412" spans="1:5">
      <c r="A412" s="16">
        <v>41082.564884259256</v>
      </c>
      <c r="B412" s="14"/>
      <c r="C412" s="14"/>
      <c r="D412" s="14">
        <v>1</v>
      </c>
      <c r="E412" s="14">
        <v>1</v>
      </c>
    </row>
    <row r="413" spans="1:5">
      <c r="A413" s="16">
        <v>41085.698113425926</v>
      </c>
      <c r="B413" s="14"/>
      <c r="C413" s="14"/>
      <c r="D413" s="14">
        <v>1</v>
      </c>
      <c r="E413" s="14">
        <v>1</v>
      </c>
    </row>
    <row r="414" spans="1:5">
      <c r="A414" s="16">
        <v>41088.691493055558</v>
      </c>
      <c r="B414" s="14"/>
      <c r="C414" s="14"/>
      <c r="D414" s="14">
        <v>1</v>
      </c>
      <c r="E414" s="14">
        <v>1</v>
      </c>
    </row>
    <row r="415" spans="1:5">
      <c r="A415" s="16">
        <v>41089.186296296299</v>
      </c>
      <c r="B415" s="14"/>
      <c r="C415" s="14"/>
      <c r="D415" s="14">
        <v>1</v>
      </c>
      <c r="E415" s="14">
        <v>1</v>
      </c>
    </row>
    <row r="416" spans="1:5">
      <c r="A416" s="16">
        <v>41095.900694444441</v>
      </c>
      <c r="B416" s="14"/>
      <c r="C416" s="14"/>
      <c r="D416" s="14">
        <v>1</v>
      </c>
      <c r="E416" s="14">
        <v>1</v>
      </c>
    </row>
    <row r="417" spans="1:5">
      <c r="A417" s="16">
        <v>41099.093865740739</v>
      </c>
      <c r="B417" s="14"/>
      <c r="C417" s="14"/>
      <c r="D417" s="14">
        <v>1</v>
      </c>
      <c r="E417" s="14">
        <v>1</v>
      </c>
    </row>
    <row r="418" spans="1:5">
      <c r="A418" s="16">
        <v>41099.742800925924</v>
      </c>
      <c r="B418" s="14"/>
      <c r="C418" s="14"/>
      <c r="D418" s="14">
        <v>1</v>
      </c>
      <c r="E418" s="14">
        <v>1</v>
      </c>
    </row>
    <row r="419" spans="1:5">
      <c r="A419" s="16">
        <v>41099.966944444444</v>
      </c>
      <c r="B419" s="14"/>
      <c r="C419" s="14"/>
      <c r="D419" s="14">
        <v>1</v>
      </c>
      <c r="E419" s="14">
        <v>1</v>
      </c>
    </row>
    <row r="420" spans="1:5">
      <c r="A420" s="16">
        <v>41100.158877314818</v>
      </c>
      <c r="B420" s="14"/>
      <c r="C420" s="14"/>
      <c r="D420" s="14">
        <v>1</v>
      </c>
      <c r="E420" s="14">
        <v>1</v>
      </c>
    </row>
    <row r="421" spans="1:5">
      <c r="A421" s="16">
        <v>41101.906111111108</v>
      </c>
      <c r="B421" s="14"/>
      <c r="C421" s="14">
        <v>1</v>
      </c>
      <c r="D421" s="14"/>
      <c r="E421" s="14">
        <v>1</v>
      </c>
    </row>
    <row r="422" spans="1:5">
      <c r="A422" s="16">
        <v>41107.053067129629</v>
      </c>
      <c r="B422" s="14"/>
      <c r="C422" s="14"/>
      <c r="D422" s="14">
        <v>1</v>
      </c>
      <c r="E422" s="14">
        <v>1</v>
      </c>
    </row>
    <row r="423" spans="1:5">
      <c r="A423" s="16">
        <v>41107.130150462966</v>
      </c>
      <c r="B423" s="14"/>
      <c r="C423" s="14"/>
      <c r="D423" s="14">
        <v>1</v>
      </c>
      <c r="E423" s="14">
        <v>1</v>
      </c>
    </row>
    <row r="424" spans="1:5">
      <c r="A424" s="16">
        <v>41107.726782407408</v>
      </c>
      <c r="B424" s="14"/>
      <c r="C424" s="14"/>
      <c r="D424" s="14">
        <v>1</v>
      </c>
      <c r="E424" s="14">
        <v>1</v>
      </c>
    </row>
    <row r="425" spans="1:5">
      <c r="A425" s="16">
        <v>41107.849143518521</v>
      </c>
      <c r="B425" s="14"/>
      <c r="C425" s="14"/>
      <c r="D425" s="14">
        <v>1</v>
      </c>
      <c r="E425" s="14">
        <v>1</v>
      </c>
    </row>
    <row r="426" spans="1:5">
      <c r="A426" s="16">
        <v>41110.680138888885</v>
      </c>
      <c r="B426" s="14">
        <v>1</v>
      </c>
      <c r="C426" s="14"/>
      <c r="D426" s="14"/>
      <c r="E426" s="14">
        <v>1</v>
      </c>
    </row>
    <row r="427" spans="1:5">
      <c r="A427" s="16">
        <v>41111.185891203706</v>
      </c>
      <c r="B427" s="14"/>
      <c r="C427" s="14"/>
      <c r="D427" s="14">
        <v>1</v>
      </c>
      <c r="E427" s="14">
        <v>1</v>
      </c>
    </row>
    <row r="428" spans="1:5">
      <c r="A428" s="16">
        <v>41113.199155092596</v>
      </c>
      <c r="B428" s="14"/>
      <c r="C428" s="14"/>
      <c r="D428" s="14">
        <v>1</v>
      </c>
      <c r="E428" s="14">
        <v>1</v>
      </c>
    </row>
    <row r="429" spans="1:5">
      <c r="A429" s="16">
        <v>41113.77238425926</v>
      </c>
      <c r="B429" s="14"/>
      <c r="C429" s="14"/>
      <c r="D429" s="14">
        <v>1</v>
      </c>
      <c r="E429" s="14">
        <v>1</v>
      </c>
    </row>
    <row r="430" spans="1:5">
      <c r="A430" s="16">
        <v>41113.968576388892</v>
      </c>
      <c r="B430" s="14"/>
      <c r="C430" s="14">
        <v>1</v>
      </c>
      <c r="D430" s="14"/>
      <c r="E430" s="14">
        <v>1</v>
      </c>
    </row>
    <row r="431" spans="1:5">
      <c r="A431" s="16">
        <v>41114.094872685186</v>
      </c>
      <c r="B431" s="14"/>
      <c r="C431" s="14"/>
      <c r="D431" s="14">
        <v>1</v>
      </c>
      <c r="E431" s="14">
        <v>1</v>
      </c>
    </row>
    <row r="432" spans="1:5">
      <c r="A432" s="16">
        <v>41116.690104166664</v>
      </c>
      <c r="B432" s="14"/>
      <c r="C432" s="14"/>
      <c r="D432" s="14">
        <v>1</v>
      </c>
      <c r="E432" s="14">
        <v>1</v>
      </c>
    </row>
    <row r="433" spans="1:5">
      <c r="A433" s="16">
        <v>41116.758125</v>
      </c>
      <c r="B433" s="14"/>
      <c r="C433" s="14"/>
      <c r="D433" s="14">
        <v>1</v>
      </c>
      <c r="E433" s="14">
        <v>1</v>
      </c>
    </row>
    <row r="434" spans="1:5">
      <c r="A434" s="16">
        <v>41116.763275462959</v>
      </c>
      <c r="B434" s="14"/>
      <c r="C434" s="14">
        <v>1</v>
      </c>
      <c r="D434" s="14"/>
      <c r="E434" s="14">
        <v>1</v>
      </c>
    </row>
    <row r="435" spans="1:5">
      <c r="A435" s="16">
        <v>41117.900729166664</v>
      </c>
      <c r="B435" s="14"/>
      <c r="C435" s="14">
        <v>1</v>
      </c>
      <c r="D435" s="14"/>
      <c r="E435" s="14">
        <v>1</v>
      </c>
    </row>
    <row r="436" spans="1:5">
      <c r="A436" s="16">
        <v>41120.882881944446</v>
      </c>
      <c r="B436" s="14"/>
      <c r="C436" s="14"/>
      <c r="D436" s="14">
        <v>1</v>
      </c>
      <c r="E436" s="14">
        <v>1</v>
      </c>
    </row>
    <row r="437" spans="1:5">
      <c r="A437" s="16">
        <v>41121.561886574076</v>
      </c>
      <c r="B437" s="14"/>
      <c r="C437" s="14"/>
      <c r="D437" s="14">
        <v>1</v>
      </c>
      <c r="E437" s="14">
        <v>1</v>
      </c>
    </row>
    <row r="438" spans="1:5">
      <c r="A438" s="16">
        <v>41123.022268518522</v>
      </c>
      <c r="B438" s="14"/>
      <c r="C438" s="14"/>
      <c r="D438" s="14">
        <v>1</v>
      </c>
      <c r="E438" s="14">
        <v>1</v>
      </c>
    </row>
    <row r="439" spans="1:5">
      <c r="A439" s="16">
        <v>41123.056273148148</v>
      </c>
      <c r="B439" s="14"/>
      <c r="C439" s="14"/>
      <c r="D439" s="14">
        <v>1</v>
      </c>
      <c r="E439" s="14">
        <v>1</v>
      </c>
    </row>
    <row r="440" spans="1:5">
      <c r="A440" s="16">
        <v>41124.479722222219</v>
      </c>
      <c r="B440" s="14"/>
      <c r="C440" s="14">
        <v>1</v>
      </c>
      <c r="D440" s="14"/>
      <c r="E440" s="14">
        <v>1</v>
      </c>
    </row>
    <row r="441" spans="1:5">
      <c r="A441" s="16">
        <v>41125.283159722225</v>
      </c>
      <c r="B441" s="14">
        <v>1</v>
      </c>
      <c r="C441" s="14"/>
      <c r="D441" s="14"/>
      <c r="E441" s="14">
        <v>1</v>
      </c>
    </row>
    <row r="442" spans="1:5">
      <c r="A442" s="16">
        <v>41127.812303240738</v>
      </c>
      <c r="B442" s="14"/>
      <c r="C442" s="14"/>
      <c r="D442" s="14">
        <v>1</v>
      </c>
      <c r="E442" s="14">
        <v>1</v>
      </c>
    </row>
    <row r="443" spans="1:5">
      <c r="A443" s="16">
        <v>41129.942870370367</v>
      </c>
      <c r="B443" s="14"/>
      <c r="C443" s="14">
        <v>1</v>
      </c>
      <c r="D443" s="14"/>
      <c r="E443" s="14">
        <v>1</v>
      </c>
    </row>
    <row r="444" spans="1:5">
      <c r="A444" s="16">
        <v>41134.475497685184</v>
      </c>
      <c r="B444" s="14"/>
      <c r="C444" s="14"/>
      <c r="D444" s="14">
        <v>1</v>
      </c>
      <c r="E444" s="14">
        <v>1</v>
      </c>
    </row>
    <row r="445" spans="1:5">
      <c r="A445" s="16">
        <v>41134.751550925925</v>
      </c>
      <c r="B445" s="14"/>
      <c r="C445" s="14"/>
      <c r="D445" s="14">
        <v>1</v>
      </c>
      <c r="E445" s="14">
        <v>1</v>
      </c>
    </row>
    <row r="446" spans="1:5">
      <c r="A446" s="16">
        <v>41135.175694444442</v>
      </c>
      <c r="B446" s="14"/>
      <c r="C446" s="14"/>
      <c r="D446" s="14">
        <v>1</v>
      </c>
      <c r="E446" s="14">
        <v>1</v>
      </c>
    </row>
    <row r="447" spans="1:5">
      <c r="A447" s="16">
        <v>41135.679791666669</v>
      </c>
      <c r="B447" s="14"/>
      <c r="C447" s="14">
        <v>1</v>
      </c>
      <c r="D447" s="14"/>
      <c r="E447" s="14">
        <v>1</v>
      </c>
    </row>
    <row r="448" spans="1:5">
      <c r="A448" s="16">
        <v>41135.699687499997</v>
      </c>
      <c r="B448" s="14"/>
      <c r="C448" s="14"/>
      <c r="D448" s="14">
        <v>1</v>
      </c>
      <c r="E448" s="14">
        <v>1</v>
      </c>
    </row>
    <row r="449" spans="1:5">
      <c r="A449" s="16">
        <v>41136.777812499997</v>
      </c>
      <c r="B449" s="14"/>
      <c r="C449" s="14"/>
      <c r="D449" s="14">
        <v>1</v>
      </c>
      <c r="E449" s="14">
        <v>1</v>
      </c>
    </row>
    <row r="450" spans="1:5">
      <c r="A450" s="16">
        <v>41136.858055555553</v>
      </c>
      <c r="B450" s="14"/>
      <c r="C450" s="14">
        <v>1</v>
      </c>
      <c r="D450" s="14"/>
      <c r="E450" s="14">
        <v>1</v>
      </c>
    </row>
    <row r="451" spans="1:5">
      <c r="A451" s="16">
        <v>41143.81821759259</v>
      </c>
      <c r="B451" s="14"/>
      <c r="C451" s="14"/>
      <c r="D451" s="14">
        <v>1</v>
      </c>
      <c r="E451" s="14">
        <v>1</v>
      </c>
    </row>
    <row r="452" spans="1:5">
      <c r="A452" s="16">
        <v>41144.421550925923</v>
      </c>
      <c r="B452" s="14"/>
      <c r="C452" s="14"/>
      <c r="D452" s="14">
        <v>1</v>
      </c>
      <c r="E452" s="14">
        <v>1</v>
      </c>
    </row>
    <row r="453" spans="1:5">
      <c r="A453" s="16">
        <v>41144.709490740737</v>
      </c>
      <c r="B453" s="14"/>
      <c r="C453" s="14"/>
      <c r="D453" s="14">
        <v>1</v>
      </c>
      <c r="E453" s="14">
        <v>1</v>
      </c>
    </row>
    <row r="454" spans="1:5">
      <c r="A454" s="16">
        <v>41144.763379629629</v>
      </c>
      <c r="B454" s="14"/>
      <c r="C454" s="14"/>
      <c r="D454" s="14">
        <v>1</v>
      </c>
      <c r="E454" s="14">
        <v>1</v>
      </c>
    </row>
    <row r="455" spans="1:5">
      <c r="A455" s="16">
        <v>41145.719305555554</v>
      </c>
      <c r="B455" s="14"/>
      <c r="C455" s="14"/>
      <c r="D455" s="14">
        <v>1</v>
      </c>
      <c r="E455" s="14">
        <v>1</v>
      </c>
    </row>
    <row r="456" spans="1:5">
      <c r="A456" s="16">
        <v>41146.824212962965</v>
      </c>
      <c r="B456" s="14"/>
      <c r="C456" s="14"/>
      <c r="D456" s="14">
        <v>1</v>
      </c>
      <c r="E456" s="14">
        <v>1</v>
      </c>
    </row>
    <row r="457" spans="1:5">
      <c r="A457" s="16">
        <v>41148.194641203707</v>
      </c>
      <c r="B457" s="14"/>
      <c r="C457" s="14"/>
      <c r="D457" s="14">
        <v>1</v>
      </c>
      <c r="E457" s="14">
        <v>1</v>
      </c>
    </row>
    <row r="458" spans="1:5">
      <c r="A458" s="16">
        <v>41149.796064814815</v>
      </c>
      <c r="B458" s="14"/>
      <c r="C458" s="14">
        <v>1</v>
      </c>
      <c r="D458" s="14"/>
      <c r="E458" s="14">
        <v>1</v>
      </c>
    </row>
    <row r="459" spans="1:5">
      <c r="A459" s="16">
        <v>41149.954791666663</v>
      </c>
      <c r="B459" s="14"/>
      <c r="C459" s="14"/>
      <c r="D459" s="14">
        <v>1</v>
      </c>
      <c r="E459" s="14">
        <v>1</v>
      </c>
    </row>
    <row r="460" spans="1:5">
      <c r="A460" s="16">
        <v>41150.902187500003</v>
      </c>
      <c r="B460" s="14"/>
      <c r="C460" s="14"/>
      <c r="D460" s="14">
        <v>1</v>
      </c>
      <c r="E460" s="14">
        <v>1</v>
      </c>
    </row>
    <row r="461" spans="1:5">
      <c r="A461" s="16">
        <v>41151.708321759259</v>
      </c>
      <c r="B461" s="14"/>
      <c r="C461" s="14"/>
      <c r="D461" s="14">
        <v>1</v>
      </c>
      <c r="E461" s="14">
        <v>1</v>
      </c>
    </row>
    <row r="462" spans="1:5">
      <c r="A462" s="16">
        <v>41153.066400462965</v>
      </c>
      <c r="B462" s="14"/>
      <c r="C462" s="14"/>
      <c r="D462" s="14">
        <v>1</v>
      </c>
      <c r="E462" s="14">
        <v>1</v>
      </c>
    </row>
    <row r="463" spans="1:5">
      <c r="A463" s="16">
        <v>41156.958993055552</v>
      </c>
      <c r="B463" s="14"/>
      <c r="C463" s="14">
        <v>1</v>
      </c>
      <c r="D463" s="14"/>
      <c r="E463" s="14">
        <v>1</v>
      </c>
    </row>
    <row r="464" spans="1:5">
      <c r="A464" s="16">
        <v>41156.96334490741</v>
      </c>
      <c r="B464" s="14"/>
      <c r="C464" s="14">
        <v>1</v>
      </c>
      <c r="D464" s="14"/>
      <c r="E464" s="14">
        <v>1</v>
      </c>
    </row>
    <row r="465" spans="1:5">
      <c r="A465" s="16">
        <v>41157.042928240742</v>
      </c>
      <c r="B465" s="14"/>
      <c r="C465" s="14"/>
      <c r="D465" s="14">
        <v>1</v>
      </c>
      <c r="E465" s="14">
        <v>1</v>
      </c>
    </row>
    <row r="466" spans="1:5">
      <c r="A466" s="16">
        <v>41157.947337962964</v>
      </c>
      <c r="B466" s="14"/>
      <c r="C466" s="14"/>
      <c r="D466" s="14">
        <v>1</v>
      </c>
      <c r="E466" s="14">
        <v>1</v>
      </c>
    </row>
    <row r="467" spans="1:5">
      <c r="A467" s="16">
        <v>41158.993923611109</v>
      </c>
      <c r="B467" s="14"/>
      <c r="C467" s="14"/>
      <c r="D467" s="14">
        <v>1</v>
      </c>
      <c r="E467" s="14">
        <v>1</v>
      </c>
    </row>
    <row r="468" spans="1:5">
      <c r="A468" s="16">
        <v>41160.871886574074</v>
      </c>
      <c r="B468" s="14"/>
      <c r="C468" s="14"/>
      <c r="D468" s="14">
        <v>1</v>
      </c>
      <c r="E468" s="14">
        <v>1</v>
      </c>
    </row>
    <row r="469" spans="1:5">
      <c r="A469" s="16">
        <v>41162.672326388885</v>
      </c>
      <c r="B469" s="14"/>
      <c r="C469" s="14">
        <v>1</v>
      </c>
      <c r="D469" s="14"/>
      <c r="E469" s="14">
        <v>1</v>
      </c>
    </row>
    <row r="470" spans="1:5">
      <c r="A470" s="16">
        <v>41163.011828703704</v>
      </c>
      <c r="B470" s="14"/>
      <c r="C470" s="14">
        <v>1</v>
      </c>
      <c r="D470" s="14"/>
      <c r="E470" s="14">
        <v>1</v>
      </c>
    </row>
    <row r="471" spans="1:5">
      <c r="A471" s="16">
        <v>41164.040960648148</v>
      </c>
      <c r="B471" s="14"/>
      <c r="C471" s="14"/>
      <c r="D471" s="14">
        <v>1</v>
      </c>
      <c r="E471" s="14">
        <v>1</v>
      </c>
    </row>
    <row r="472" spans="1:5">
      <c r="A472" s="16">
        <v>41164.859502314815</v>
      </c>
      <c r="B472" s="14"/>
      <c r="C472" s="14"/>
      <c r="D472" s="14">
        <v>1</v>
      </c>
      <c r="E472" s="14">
        <v>1</v>
      </c>
    </row>
    <row r="473" spans="1:5">
      <c r="A473" s="16">
        <v>41169.845590277779</v>
      </c>
      <c r="B473" s="14"/>
      <c r="C473" s="14"/>
      <c r="D473" s="14">
        <v>1</v>
      </c>
      <c r="E473" s="14">
        <v>1</v>
      </c>
    </row>
    <row r="474" spans="1:5">
      <c r="A474" s="16">
        <v>41174.154178240744</v>
      </c>
      <c r="B474" s="14"/>
      <c r="C474" s="14"/>
      <c r="D474" s="14">
        <v>1</v>
      </c>
      <c r="E474" s="14">
        <v>1</v>
      </c>
    </row>
    <row r="475" spans="1:5">
      <c r="A475" s="16">
        <v>41175.05972222222</v>
      </c>
      <c r="B475" s="14"/>
      <c r="C475" s="14"/>
      <c r="D475" s="14">
        <v>1</v>
      </c>
      <c r="E475" s="14">
        <v>1</v>
      </c>
    </row>
    <row r="476" spans="1:5">
      <c r="A476" s="16">
        <v>41176.684907407405</v>
      </c>
      <c r="B476" s="14"/>
      <c r="C476" s="14"/>
      <c r="D476" s="14">
        <v>1</v>
      </c>
      <c r="E476" s="14">
        <v>1</v>
      </c>
    </row>
    <row r="477" spans="1:5">
      <c r="A477" s="16">
        <v>41177.060381944444</v>
      </c>
      <c r="B477" s="14"/>
      <c r="C477" s="14"/>
      <c r="D477" s="14">
        <v>1</v>
      </c>
      <c r="E477" s="14">
        <v>1</v>
      </c>
    </row>
    <row r="478" spans="1:5">
      <c r="A478" s="16">
        <v>41179.098530092589</v>
      </c>
      <c r="B478" s="14"/>
      <c r="C478" s="14"/>
      <c r="D478" s="14">
        <v>1</v>
      </c>
      <c r="E478" s="14">
        <v>1</v>
      </c>
    </row>
    <row r="479" spans="1:5">
      <c r="A479" s="16">
        <v>41179.32104166667</v>
      </c>
      <c r="B479" s="14"/>
      <c r="C479" s="14">
        <v>1</v>
      </c>
      <c r="D479" s="14"/>
      <c r="E479" s="14">
        <v>1</v>
      </c>
    </row>
    <row r="480" spans="1:5">
      <c r="A480" s="16">
        <v>41180.86241898148</v>
      </c>
      <c r="B480" s="14"/>
      <c r="C480" s="14">
        <v>1</v>
      </c>
      <c r="D480" s="14"/>
      <c r="E480" s="14">
        <v>1</v>
      </c>
    </row>
    <row r="481" spans="1:5">
      <c r="A481" s="16">
        <v>41184.167129629626</v>
      </c>
      <c r="B481" s="14"/>
      <c r="C481" s="14">
        <v>1</v>
      </c>
      <c r="D481" s="14"/>
      <c r="E481" s="14">
        <v>1</v>
      </c>
    </row>
    <row r="482" spans="1:5">
      <c r="A482" s="16">
        <v>41184.277986111112</v>
      </c>
      <c r="B482" s="14"/>
      <c r="C482" s="14"/>
      <c r="D482" s="14">
        <v>1</v>
      </c>
      <c r="E482" s="14">
        <v>1</v>
      </c>
    </row>
    <row r="483" spans="1:5">
      <c r="A483" s="16">
        <v>41184.849166666667</v>
      </c>
      <c r="B483" s="14"/>
      <c r="C483" s="14"/>
      <c r="D483" s="14">
        <v>1</v>
      </c>
      <c r="E483" s="14">
        <v>1</v>
      </c>
    </row>
    <row r="484" spans="1:5">
      <c r="A484" s="16">
        <v>41186.306527777779</v>
      </c>
      <c r="B484" s="14"/>
      <c r="C484" s="14"/>
      <c r="D484" s="14">
        <v>1</v>
      </c>
      <c r="E484" s="14">
        <v>1</v>
      </c>
    </row>
    <row r="485" spans="1:5">
      <c r="A485" s="16">
        <v>41192.754942129628</v>
      </c>
      <c r="B485" s="14"/>
      <c r="C485" s="14"/>
      <c r="D485" s="14">
        <v>1</v>
      </c>
      <c r="E485" s="14">
        <v>1</v>
      </c>
    </row>
    <row r="486" spans="1:5">
      <c r="A486" s="16">
        <v>41192.758506944447</v>
      </c>
      <c r="B486" s="14"/>
      <c r="C486" s="14"/>
      <c r="D486" s="14">
        <v>1</v>
      </c>
      <c r="E486" s="14">
        <v>1</v>
      </c>
    </row>
    <row r="487" spans="1:5">
      <c r="A487" s="16">
        <v>41193.032013888886</v>
      </c>
      <c r="B487" s="14"/>
      <c r="C487" s="14"/>
      <c r="D487" s="14">
        <v>1</v>
      </c>
      <c r="E487" s="14">
        <v>1</v>
      </c>
    </row>
    <row r="488" spans="1:5">
      <c r="A488" s="16">
        <v>41193.748483796298</v>
      </c>
      <c r="B488" s="14"/>
      <c r="C488" s="14"/>
      <c r="D488" s="14">
        <v>1</v>
      </c>
      <c r="E488" s="14">
        <v>1</v>
      </c>
    </row>
    <row r="489" spans="1:5">
      <c r="A489" s="16">
        <v>41194.109340277777</v>
      </c>
      <c r="B489" s="14"/>
      <c r="C489" s="14">
        <v>1</v>
      </c>
      <c r="D489" s="14"/>
      <c r="E489" s="14">
        <v>1</v>
      </c>
    </row>
    <row r="490" spans="1:5">
      <c r="A490" s="16">
        <v>41194.579027777778</v>
      </c>
      <c r="B490" s="14"/>
      <c r="C490" s="14">
        <v>1</v>
      </c>
      <c r="D490" s="14"/>
      <c r="E490" s="14">
        <v>1</v>
      </c>
    </row>
    <row r="491" spans="1:5">
      <c r="A491" s="16">
        <v>41194.715520833335</v>
      </c>
      <c r="B491" s="14"/>
      <c r="C491" s="14"/>
      <c r="D491" s="14">
        <v>1</v>
      </c>
      <c r="E491" s="14">
        <v>1</v>
      </c>
    </row>
    <row r="492" spans="1:5">
      <c r="A492" s="16">
        <v>41197.753310185188</v>
      </c>
      <c r="B492" s="14"/>
      <c r="C492" s="14"/>
      <c r="D492" s="14">
        <v>1</v>
      </c>
      <c r="E492" s="14">
        <v>1</v>
      </c>
    </row>
    <row r="493" spans="1:5">
      <c r="A493" s="16">
        <v>41198.611712962964</v>
      </c>
      <c r="B493" s="14"/>
      <c r="C493" s="14">
        <v>1</v>
      </c>
      <c r="D493" s="14"/>
      <c r="E493" s="14">
        <v>1</v>
      </c>
    </row>
    <row r="494" spans="1:5">
      <c r="A494" s="16">
        <v>41201.012083333335</v>
      </c>
      <c r="B494" s="14"/>
      <c r="C494" s="14"/>
      <c r="D494" s="14">
        <v>1</v>
      </c>
      <c r="E494" s="14">
        <v>1</v>
      </c>
    </row>
    <row r="495" spans="1:5">
      <c r="A495" s="16">
        <v>41205.198321759257</v>
      </c>
      <c r="B495" s="14"/>
      <c r="C495" s="14"/>
      <c r="D495" s="14">
        <v>1</v>
      </c>
      <c r="E495" s="14">
        <v>1</v>
      </c>
    </row>
    <row r="496" spans="1:5">
      <c r="A496" s="16">
        <v>41205.707048611112</v>
      </c>
      <c r="B496" s="14"/>
      <c r="C496" s="14"/>
      <c r="D496" s="14">
        <v>1</v>
      </c>
      <c r="E496" s="14">
        <v>1</v>
      </c>
    </row>
    <row r="497" spans="1:5">
      <c r="A497" s="16">
        <v>41205.854537037034</v>
      </c>
      <c r="B497" s="14"/>
      <c r="C497" s="14"/>
      <c r="D497" s="14">
        <v>1</v>
      </c>
      <c r="E497" s="14">
        <v>1</v>
      </c>
    </row>
    <row r="498" spans="1:5">
      <c r="A498" s="16">
        <v>41208.010196759256</v>
      </c>
      <c r="B498" s="14"/>
      <c r="C498" s="14"/>
      <c r="D498" s="14">
        <v>1</v>
      </c>
      <c r="E498" s="14">
        <v>1</v>
      </c>
    </row>
    <row r="499" spans="1:5">
      <c r="A499" s="16">
        <v>41211.688750000001</v>
      </c>
      <c r="B499" s="14"/>
      <c r="C499" s="14">
        <v>1</v>
      </c>
      <c r="D499" s="14"/>
      <c r="E499" s="14">
        <v>1</v>
      </c>
    </row>
    <row r="500" spans="1:5">
      <c r="A500" s="16">
        <v>41212.996481481481</v>
      </c>
      <c r="B500" s="14"/>
      <c r="C500" s="14"/>
      <c r="D500" s="14">
        <v>1</v>
      </c>
      <c r="E500" s="14">
        <v>1</v>
      </c>
    </row>
    <row r="501" spans="1:5">
      <c r="A501" s="16">
        <v>41213.254687499997</v>
      </c>
      <c r="B501" s="14"/>
      <c r="C501" s="14"/>
      <c r="D501" s="14">
        <v>1</v>
      </c>
      <c r="E501" s="14">
        <v>1</v>
      </c>
    </row>
    <row r="502" spans="1:5">
      <c r="A502" s="16">
        <v>41214.79483796296</v>
      </c>
      <c r="B502" s="14"/>
      <c r="C502" s="14"/>
      <c r="D502" s="14">
        <v>1</v>
      </c>
      <c r="E502" s="14">
        <v>1</v>
      </c>
    </row>
    <row r="503" spans="1:5">
      <c r="A503" s="16">
        <v>41218.391446759262</v>
      </c>
      <c r="B503" s="14"/>
      <c r="C503" s="14">
        <v>1</v>
      </c>
      <c r="D503" s="14"/>
      <c r="E503" s="14">
        <v>1</v>
      </c>
    </row>
    <row r="504" spans="1:5">
      <c r="A504" s="16">
        <v>41220.933125000003</v>
      </c>
      <c r="B504" s="14"/>
      <c r="C504" s="14">
        <v>1</v>
      </c>
      <c r="D504" s="14"/>
      <c r="E504" s="14">
        <v>1</v>
      </c>
    </row>
    <row r="505" spans="1:5">
      <c r="A505" s="16">
        <v>41222.991400462961</v>
      </c>
      <c r="B505" s="14"/>
      <c r="C505" s="14"/>
      <c r="D505" s="14">
        <v>1</v>
      </c>
      <c r="E505" s="14">
        <v>1</v>
      </c>
    </row>
    <row r="506" spans="1:5">
      <c r="A506" s="16">
        <v>41223.22184027778</v>
      </c>
      <c r="B506" s="14"/>
      <c r="C506" s="14"/>
      <c r="D506" s="14">
        <v>1</v>
      </c>
      <c r="E506" s="14">
        <v>1</v>
      </c>
    </row>
    <row r="507" spans="1:5">
      <c r="A507" s="16">
        <v>41226.017361111109</v>
      </c>
      <c r="B507" s="14"/>
      <c r="C507" s="14"/>
      <c r="D507" s="14">
        <v>1</v>
      </c>
      <c r="E507" s="14">
        <v>1</v>
      </c>
    </row>
    <row r="508" spans="1:5">
      <c r="A508" s="16">
        <v>41226.648576388892</v>
      </c>
      <c r="B508" s="14"/>
      <c r="C508" s="14"/>
      <c r="D508" s="14">
        <v>1</v>
      </c>
      <c r="E508" s="14">
        <v>1</v>
      </c>
    </row>
    <row r="509" spans="1:5">
      <c r="A509" s="16">
        <v>41226.928842592592</v>
      </c>
      <c r="B509" s="14"/>
      <c r="C509" s="14"/>
      <c r="D509" s="14">
        <v>1</v>
      </c>
      <c r="E509" s="14">
        <v>1</v>
      </c>
    </row>
    <row r="510" spans="1:5">
      <c r="A510" s="16">
        <v>41226.95721064815</v>
      </c>
      <c r="B510" s="14"/>
      <c r="C510" s="14"/>
      <c r="D510" s="14">
        <v>1</v>
      </c>
      <c r="E510" s="14">
        <v>1</v>
      </c>
    </row>
    <row r="511" spans="1:5">
      <c r="A511" s="16">
        <v>41227.641724537039</v>
      </c>
      <c r="B511" s="14"/>
      <c r="C511" s="14">
        <v>1</v>
      </c>
      <c r="D511" s="14"/>
      <c r="E511" s="14">
        <v>1</v>
      </c>
    </row>
    <row r="512" spans="1:5">
      <c r="A512" s="16">
        <v>41228.650196759256</v>
      </c>
      <c r="B512" s="14"/>
      <c r="C512" s="14"/>
      <c r="D512" s="14">
        <v>1</v>
      </c>
      <c r="E512" s="14">
        <v>1</v>
      </c>
    </row>
    <row r="513" spans="1:5">
      <c r="A513" s="16">
        <v>41228.786203703705</v>
      </c>
      <c r="B513" s="14"/>
      <c r="C513" s="14"/>
      <c r="D513" s="14">
        <v>1</v>
      </c>
      <c r="E513" s="14">
        <v>1</v>
      </c>
    </row>
    <row r="514" spans="1:5">
      <c r="A514" s="16">
        <v>41228.924884259257</v>
      </c>
      <c r="B514" s="14"/>
      <c r="C514" s="14"/>
      <c r="D514" s="14">
        <v>1</v>
      </c>
      <c r="E514" s="14">
        <v>1</v>
      </c>
    </row>
    <row r="515" spans="1:5">
      <c r="A515" s="16">
        <v>41230.773113425923</v>
      </c>
      <c r="B515" s="14"/>
      <c r="C515" s="14">
        <v>1</v>
      </c>
      <c r="D515" s="14"/>
      <c r="E515" s="14">
        <v>1</v>
      </c>
    </row>
    <row r="516" spans="1:5">
      <c r="A516" s="16">
        <v>41233.499131944445</v>
      </c>
      <c r="B516" s="14"/>
      <c r="C516" s="14"/>
      <c r="D516" s="14">
        <v>1</v>
      </c>
      <c r="E516" s="14">
        <v>1</v>
      </c>
    </row>
    <row r="517" spans="1:5">
      <c r="A517" s="16">
        <v>41235.054560185185</v>
      </c>
      <c r="B517" s="14"/>
      <c r="C517" s="14"/>
      <c r="D517" s="14">
        <v>1</v>
      </c>
      <c r="E517" s="14">
        <v>1</v>
      </c>
    </row>
    <row r="518" spans="1:5">
      <c r="A518" s="16">
        <v>41239.83625</v>
      </c>
      <c r="B518" s="14"/>
      <c r="C518" s="14"/>
      <c r="D518" s="14">
        <v>1</v>
      </c>
      <c r="E518" s="14">
        <v>1</v>
      </c>
    </row>
    <row r="519" spans="1:5">
      <c r="A519" s="16">
        <v>41243.197592592594</v>
      </c>
      <c r="B519" s="14"/>
      <c r="C519" s="14">
        <v>1</v>
      </c>
      <c r="D519" s="14"/>
      <c r="E519" s="14">
        <v>1</v>
      </c>
    </row>
    <row r="520" spans="1:5">
      <c r="A520" s="16">
        <v>41243.367303240739</v>
      </c>
      <c r="B520" s="14"/>
      <c r="C520" s="14"/>
      <c r="D520" s="14">
        <v>1</v>
      </c>
      <c r="E520" s="14">
        <v>1</v>
      </c>
    </row>
    <row r="521" spans="1:5">
      <c r="A521" s="16">
        <v>41246.874814814815</v>
      </c>
      <c r="B521" s="14"/>
      <c r="C521" s="14"/>
      <c r="D521" s="14">
        <v>1</v>
      </c>
      <c r="E521" s="14">
        <v>1</v>
      </c>
    </row>
    <row r="522" spans="1:5">
      <c r="A522" s="16">
        <v>41247.020243055558</v>
      </c>
      <c r="B522" s="14"/>
      <c r="C522" s="14"/>
      <c r="D522" s="14">
        <v>1</v>
      </c>
      <c r="E522" s="14">
        <v>1</v>
      </c>
    </row>
    <row r="523" spans="1:5">
      <c r="A523" s="16">
        <v>41247.063576388886</v>
      </c>
      <c r="B523" s="14"/>
      <c r="C523" s="14">
        <v>1</v>
      </c>
      <c r="D523" s="14"/>
      <c r="E523" s="14">
        <v>1</v>
      </c>
    </row>
    <row r="524" spans="1:5">
      <c r="A524" s="16">
        <v>41249.448958333334</v>
      </c>
      <c r="B524" s="14"/>
      <c r="C524" s="14"/>
      <c r="D524" s="14">
        <v>1</v>
      </c>
      <c r="E524" s="14">
        <v>1</v>
      </c>
    </row>
    <row r="525" spans="1:5">
      <c r="A525" s="16">
        <v>41249.749085648145</v>
      </c>
      <c r="B525" s="14"/>
      <c r="C525" s="14"/>
      <c r="D525" s="14">
        <v>1</v>
      </c>
      <c r="E525" s="14">
        <v>1</v>
      </c>
    </row>
    <row r="526" spans="1:5">
      <c r="A526" s="16">
        <v>41250.025902777779</v>
      </c>
      <c r="B526" s="14"/>
      <c r="C526" s="14">
        <v>1</v>
      </c>
      <c r="D526" s="14"/>
      <c r="E526" s="14">
        <v>1</v>
      </c>
    </row>
    <row r="527" spans="1:5">
      <c r="A527" s="16">
        <v>41250.827118055553</v>
      </c>
      <c r="B527" s="14"/>
      <c r="C527" s="14"/>
      <c r="D527" s="14">
        <v>1</v>
      </c>
      <c r="E527" s="14">
        <v>1</v>
      </c>
    </row>
    <row r="528" spans="1:5">
      <c r="A528" s="16">
        <v>41255.833611111113</v>
      </c>
      <c r="B528" s="14"/>
      <c r="C528" s="14">
        <v>1</v>
      </c>
      <c r="D528" s="14"/>
      <c r="E528" s="14">
        <v>1</v>
      </c>
    </row>
    <row r="529" spans="1:5">
      <c r="A529" s="16">
        <v>41257.531712962962</v>
      </c>
      <c r="B529" s="14"/>
      <c r="C529" s="14">
        <v>1</v>
      </c>
      <c r="D529" s="14"/>
      <c r="E529" s="14">
        <v>1</v>
      </c>
    </row>
    <row r="530" spans="1:5">
      <c r="A530" s="16">
        <v>41257.950381944444</v>
      </c>
      <c r="B530" s="14"/>
      <c r="C530" s="14"/>
      <c r="D530" s="14">
        <v>1</v>
      </c>
      <c r="E530" s="14">
        <v>1</v>
      </c>
    </row>
    <row r="531" spans="1:5">
      <c r="A531" s="16">
        <v>41261.767812500002</v>
      </c>
      <c r="B531" s="14"/>
      <c r="C531" s="14"/>
      <c r="D531" s="14">
        <v>1</v>
      </c>
      <c r="E531" s="14">
        <v>1</v>
      </c>
    </row>
    <row r="532" spans="1:5">
      <c r="A532" s="16">
        <v>41264.72314814815</v>
      </c>
      <c r="B532" s="14"/>
      <c r="C532" s="14"/>
      <c r="D532" s="14">
        <v>1</v>
      </c>
      <c r="E532" s="14">
        <v>1</v>
      </c>
    </row>
    <row r="533" spans="1:5">
      <c r="A533" s="16">
        <v>41264.853865740741</v>
      </c>
      <c r="B533" s="14"/>
      <c r="C533" s="14">
        <v>1</v>
      </c>
      <c r="D533" s="14"/>
      <c r="E533" s="14">
        <v>1</v>
      </c>
    </row>
    <row r="534" spans="1:5">
      <c r="A534" s="16">
        <v>41270.21497685185</v>
      </c>
      <c r="B534" s="14"/>
      <c r="C534" s="14"/>
      <c r="D534" s="14">
        <v>1</v>
      </c>
      <c r="E534" s="14">
        <v>1</v>
      </c>
    </row>
    <row r="535" spans="1:5">
      <c r="A535" s="16">
        <v>41270.954351851855</v>
      </c>
      <c r="B535" s="14"/>
      <c r="C535" s="14"/>
      <c r="D535" s="14">
        <v>1</v>
      </c>
      <c r="E535" s="14">
        <v>1</v>
      </c>
    </row>
    <row r="536" spans="1:5">
      <c r="A536" s="16">
        <v>41274.776736111111</v>
      </c>
      <c r="B536" s="14"/>
      <c r="C536" s="14"/>
      <c r="D536" s="14">
        <v>1</v>
      </c>
      <c r="E536" s="14">
        <v>1</v>
      </c>
    </row>
    <row r="537" spans="1:5">
      <c r="A537" s="16">
        <v>41276.047905092593</v>
      </c>
      <c r="B537" s="14"/>
      <c r="C537" s="14"/>
      <c r="D537" s="14">
        <v>1</v>
      </c>
      <c r="E537" s="14">
        <v>1</v>
      </c>
    </row>
    <row r="538" spans="1:5">
      <c r="A538" s="16">
        <v>41276.496840277781</v>
      </c>
      <c r="B538" s="14"/>
      <c r="C538" s="14">
        <v>1</v>
      </c>
      <c r="D538" s="14"/>
      <c r="E538" s="14">
        <v>1</v>
      </c>
    </row>
    <row r="539" spans="1:5">
      <c r="A539" s="16">
        <v>41276.846817129626</v>
      </c>
      <c r="B539" s="14"/>
      <c r="C539" s="14"/>
      <c r="D539" s="14">
        <v>1</v>
      </c>
      <c r="E539" s="14">
        <v>1</v>
      </c>
    </row>
    <row r="540" spans="1:5">
      <c r="A540" s="16">
        <v>41277.186111111114</v>
      </c>
      <c r="B540" s="14"/>
      <c r="C540" s="14"/>
      <c r="D540" s="14">
        <v>1</v>
      </c>
      <c r="E540" s="14">
        <v>1</v>
      </c>
    </row>
    <row r="541" spans="1:5">
      <c r="A541" s="16">
        <v>41282.017962962964</v>
      </c>
      <c r="B541" s="14"/>
      <c r="C541" s="14"/>
      <c r="D541" s="14">
        <v>1</v>
      </c>
      <c r="E541" s="14">
        <v>1</v>
      </c>
    </row>
    <row r="542" spans="1:5">
      <c r="A542" s="16">
        <v>41282.944456018522</v>
      </c>
      <c r="B542" s="14"/>
      <c r="C542" s="14"/>
      <c r="D542" s="14">
        <v>1</v>
      </c>
      <c r="E542" s="14">
        <v>1</v>
      </c>
    </row>
    <row r="543" spans="1:5">
      <c r="A543" s="16">
        <v>41288.68712962963</v>
      </c>
      <c r="B543" s="14"/>
      <c r="C543" s="14"/>
      <c r="D543" s="14">
        <v>1</v>
      </c>
      <c r="E543" s="14">
        <v>1</v>
      </c>
    </row>
    <row r="544" spans="1:5">
      <c r="A544" s="16">
        <v>41288.942928240744</v>
      </c>
      <c r="B544" s="14"/>
      <c r="C544" s="14">
        <v>1</v>
      </c>
      <c r="D544" s="14"/>
      <c r="E544" s="14">
        <v>1</v>
      </c>
    </row>
    <row r="545" spans="1:5">
      <c r="A545" s="16">
        <v>41289.999641203707</v>
      </c>
      <c r="B545" s="14"/>
      <c r="C545" s="14">
        <v>1</v>
      </c>
      <c r="D545" s="14"/>
      <c r="E545" s="14">
        <v>1</v>
      </c>
    </row>
    <row r="546" spans="1:5">
      <c r="A546" s="16">
        <v>41290.598483796297</v>
      </c>
      <c r="B546" s="14"/>
      <c r="C546" s="14"/>
      <c r="D546" s="14">
        <v>1</v>
      </c>
      <c r="E546" s="14">
        <v>1</v>
      </c>
    </row>
    <row r="547" spans="1:5">
      <c r="A547" s="16">
        <v>41291.661550925928</v>
      </c>
      <c r="B547" s="14"/>
      <c r="C547" s="14"/>
      <c r="D547" s="14">
        <v>1</v>
      </c>
      <c r="E547" s="14">
        <v>1</v>
      </c>
    </row>
    <row r="548" spans="1:5">
      <c r="A548" s="16">
        <v>41298.509965277779</v>
      </c>
      <c r="B548" s="14"/>
      <c r="C548" s="14"/>
      <c r="D548" s="14">
        <v>1</v>
      </c>
      <c r="E548" s="14">
        <v>1</v>
      </c>
    </row>
    <row r="549" spans="1:5">
      <c r="A549" s="16">
        <v>41299.381423611114</v>
      </c>
      <c r="B549" s="14"/>
      <c r="C549" s="14"/>
      <c r="D549" s="14">
        <v>1</v>
      </c>
      <c r="E549" s="14">
        <v>1</v>
      </c>
    </row>
    <row r="550" spans="1:5">
      <c r="A550" s="16">
        <v>41299.793356481481</v>
      </c>
      <c r="B550" s="14"/>
      <c r="C550" s="14"/>
      <c r="D550" s="14">
        <v>1</v>
      </c>
      <c r="E550" s="14">
        <v>1</v>
      </c>
    </row>
    <row r="551" spans="1:5">
      <c r="A551" s="16">
        <v>41299.878148148149</v>
      </c>
      <c r="B551" s="14"/>
      <c r="C551" s="14"/>
      <c r="D551" s="14">
        <v>1</v>
      </c>
      <c r="E551" s="14">
        <v>1</v>
      </c>
    </row>
    <row r="552" spans="1:5">
      <c r="A552" s="16">
        <v>41301.654340277775</v>
      </c>
      <c r="B552" s="14"/>
      <c r="C552" s="14"/>
      <c r="D552" s="14">
        <v>1</v>
      </c>
      <c r="E552" s="14">
        <v>1</v>
      </c>
    </row>
    <row r="553" spans="1:5">
      <c r="A553" s="16">
        <v>41303.044016203705</v>
      </c>
      <c r="B553" s="14"/>
      <c r="C553" s="14"/>
      <c r="D553" s="14">
        <v>1</v>
      </c>
      <c r="E553" s="14">
        <v>1</v>
      </c>
    </row>
    <row r="554" spans="1:5">
      <c r="A554" s="16">
        <v>41303.593923611108</v>
      </c>
      <c r="B554" s="14"/>
      <c r="C554" s="14"/>
      <c r="D554" s="14">
        <v>1</v>
      </c>
      <c r="E554" s="14">
        <v>1</v>
      </c>
    </row>
    <row r="555" spans="1:5">
      <c r="A555" s="16">
        <v>41304.751284722224</v>
      </c>
      <c r="B555" s="14"/>
      <c r="C555" s="14"/>
      <c r="D555" s="14">
        <v>1</v>
      </c>
      <c r="E555" s="14">
        <v>1</v>
      </c>
    </row>
    <row r="556" spans="1:5">
      <c r="A556" s="16">
        <v>41304.833194444444</v>
      </c>
      <c r="B556" s="14"/>
      <c r="C556" s="14"/>
      <c r="D556" s="14">
        <v>1</v>
      </c>
      <c r="E556" s="14">
        <v>1</v>
      </c>
    </row>
    <row r="557" spans="1:5">
      <c r="A557" s="16">
        <v>41304.962233796294</v>
      </c>
      <c r="B557" s="14"/>
      <c r="C557" s="14"/>
      <c r="D557" s="14">
        <v>1</v>
      </c>
      <c r="E557" s="14">
        <v>1</v>
      </c>
    </row>
    <row r="558" spans="1:5">
      <c r="A558" s="16">
        <v>41305.809363425928</v>
      </c>
      <c r="B558" s="14"/>
      <c r="C558" s="14"/>
      <c r="D558" s="14">
        <v>1</v>
      </c>
      <c r="E558" s="14">
        <v>1</v>
      </c>
    </row>
    <row r="559" spans="1:5">
      <c r="A559" s="16">
        <v>41307.987696759257</v>
      </c>
      <c r="B559" s="14"/>
      <c r="C559" s="14"/>
      <c r="D559" s="14">
        <v>1</v>
      </c>
      <c r="E559" s="14">
        <v>1</v>
      </c>
    </row>
    <row r="560" spans="1:5">
      <c r="A560" s="16">
        <v>41309.11791666667</v>
      </c>
      <c r="B560" s="14"/>
      <c r="C560" s="14"/>
      <c r="D560" s="14">
        <v>1</v>
      </c>
      <c r="E560" s="14">
        <v>1</v>
      </c>
    </row>
    <row r="561" spans="1:5">
      <c r="A561" s="16">
        <v>41310.969270833331</v>
      </c>
      <c r="B561" s="14"/>
      <c r="C561" s="14">
        <v>1</v>
      </c>
      <c r="D561" s="14"/>
      <c r="E561" s="14">
        <v>1</v>
      </c>
    </row>
    <row r="562" spans="1:5">
      <c r="A562" s="16">
        <v>41311.126481481479</v>
      </c>
      <c r="B562" s="14"/>
      <c r="C562" s="14">
        <v>1</v>
      </c>
      <c r="D562" s="14"/>
      <c r="E562" s="14">
        <v>1</v>
      </c>
    </row>
    <row r="563" spans="1:5">
      <c r="A563" s="16">
        <v>41311.799513888887</v>
      </c>
      <c r="B563" s="14"/>
      <c r="C563" s="14"/>
      <c r="D563" s="14">
        <v>1</v>
      </c>
      <c r="E563" s="14">
        <v>1</v>
      </c>
    </row>
    <row r="564" spans="1:5">
      <c r="A564" s="16">
        <v>41312.311562499999</v>
      </c>
      <c r="B564" s="14"/>
      <c r="C564" s="14"/>
      <c r="D564" s="14">
        <v>1</v>
      </c>
      <c r="E564" s="14">
        <v>1</v>
      </c>
    </row>
    <row r="565" spans="1:5">
      <c r="A565" s="16">
        <v>41312.737673611111</v>
      </c>
      <c r="B565" s="14"/>
      <c r="C565" s="14"/>
      <c r="D565" s="14">
        <v>1</v>
      </c>
      <c r="E565" s="14">
        <v>1</v>
      </c>
    </row>
    <row r="566" spans="1:5">
      <c r="A566" s="16">
        <v>41312.88077546296</v>
      </c>
      <c r="B566" s="14"/>
      <c r="C566" s="14"/>
      <c r="D566" s="14">
        <v>1</v>
      </c>
      <c r="E566" s="14">
        <v>1</v>
      </c>
    </row>
    <row r="567" spans="1:5">
      <c r="A567" s="16">
        <v>41313.755219907405</v>
      </c>
      <c r="B567" s="14"/>
      <c r="C567" s="14"/>
      <c r="D567" s="14">
        <v>1</v>
      </c>
      <c r="E567" s="14">
        <v>1</v>
      </c>
    </row>
    <row r="568" spans="1:5">
      <c r="A568" s="16">
        <v>41313.816250000003</v>
      </c>
      <c r="B568" s="14"/>
      <c r="C568" s="14"/>
      <c r="D568" s="14">
        <v>1</v>
      </c>
      <c r="E568" s="14">
        <v>1</v>
      </c>
    </row>
    <row r="569" spans="1:5">
      <c r="A569" s="16">
        <v>41313.985046296293</v>
      </c>
      <c r="B569" s="14"/>
      <c r="C569" s="14"/>
      <c r="D569" s="14">
        <v>1</v>
      </c>
      <c r="E569" s="14">
        <v>1</v>
      </c>
    </row>
    <row r="570" spans="1:5">
      <c r="A570" s="16">
        <v>41316.120949074073</v>
      </c>
      <c r="B570" s="14"/>
      <c r="C570" s="14"/>
      <c r="D570" s="14">
        <v>1</v>
      </c>
      <c r="E570" s="14">
        <v>1</v>
      </c>
    </row>
    <row r="571" spans="1:5">
      <c r="A571" s="16">
        <v>41319.349988425929</v>
      </c>
      <c r="B571" s="14"/>
      <c r="C571" s="14"/>
      <c r="D571" s="14">
        <v>1</v>
      </c>
      <c r="E571" s="14">
        <v>1</v>
      </c>
    </row>
    <row r="572" spans="1:5">
      <c r="A572" s="16">
        <v>41319.769293981481</v>
      </c>
      <c r="B572" s="14"/>
      <c r="C572" s="14"/>
      <c r="D572" s="14">
        <v>1</v>
      </c>
      <c r="E572" s="14">
        <v>1</v>
      </c>
    </row>
    <row r="573" spans="1:5">
      <c r="A573" s="16">
        <v>41320.717465277776</v>
      </c>
      <c r="B573" s="14"/>
      <c r="C573" s="14"/>
      <c r="D573" s="14">
        <v>1</v>
      </c>
      <c r="E573" s="14">
        <v>1</v>
      </c>
    </row>
    <row r="574" spans="1:5">
      <c r="A574" s="16">
        <v>41321.339583333334</v>
      </c>
      <c r="B574" s="14"/>
      <c r="C574" s="14"/>
      <c r="D574" s="14">
        <v>1</v>
      </c>
      <c r="E574" s="14">
        <v>1</v>
      </c>
    </row>
    <row r="575" spans="1:5">
      <c r="A575" s="16">
        <v>41324.193298611113</v>
      </c>
      <c r="B575" s="14"/>
      <c r="C575" s="14"/>
      <c r="D575" s="14">
        <v>1</v>
      </c>
      <c r="E575" s="14">
        <v>1</v>
      </c>
    </row>
    <row r="576" spans="1:5">
      <c r="A576" s="16">
        <v>41324.214571759258</v>
      </c>
      <c r="B576" s="14"/>
      <c r="C576" s="14"/>
      <c r="D576" s="14">
        <v>1</v>
      </c>
      <c r="E576" s="14">
        <v>1</v>
      </c>
    </row>
    <row r="577" spans="1:5">
      <c r="A577" s="16">
        <v>41324.79415509259</v>
      </c>
      <c r="B577" s="14"/>
      <c r="C577" s="14"/>
      <c r="D577" s="14">
        <v>1</v>
      </c>
      <c r="E577" s="14">
        <v>1</v>
      </c>
    </row>
    <row r="578" spans="1:5">
      <c r="A578" s="16">
        <v>41325.525752314818</v>
      </c>
      <c r="B578" s="14"/>
      <c r="C578" s="14"/>
      <c r="D578" s="14">
        <v>1</v>
      </c>
      <c r="E578" s="14">
        <v>1</v>
      </c>
    </row>
    <row r="579" spans="1:5">
      <c r="A579" s="16">
        <v>41326.911319444444</v>
      </c>
      <c r="B579" s="14"/>
      <c r="C579" s="14"/>
      <c r="D579" s="14">
        <v>1</v>
      </c>
      <c r="E579" s="14">
        <v>1</v>
      </c>
    </row>
    <row r="580" spans="1:5">
      <c r="A580" s="16">
        <v>41326.987974537034</v>
      </c>
      <c r="B580" s="14"/>
      <c r="C580" s="14"/>
      <c r="D580" s="14">
        <v>1</v>
      </c>
      <c r="E580" s="14">
        <v>1</v>
      </c>
    </row>
    <row r="581" spans="1:5">
      <c r="A581" s="16">
        <v>41327.996435185189</v>
      </c>
      <c r="B581" s="14"/>
      <c r="C581" s="14"/>
      <c r="D581" s="14">
        <v>1</v>
      </c>
      <c r="E581" s="14">
        <v>1</v>
      </c>
    </row>
    <row r="582" spans="1:5">
      <c r="A582" s="16">
        <v>41330.038784722223</v>
      </c>
      <c r="B582" s="14"/>
      <c r="C582" s="14"/>
      <c r="D582" s="14">
        <v>1</v>
      </c>
      <c r="E582" s="14">
        <v>1</v>
      </c>
    </row>
    <row r="583" spans="1:5">
      <c r="A583" s="16">
        <v>41331.253159722219</v>
      </c>
      <c r="B583" s="14"/>
      <c r="C583" s="14"/>
      <c r="D583" s="14">
        <v>1</v>
      </c>
      <c r="E583" s="14">
        <v>1</v>
      </c>
    </row>
    <row r="584" spans="1:5">
      <c r="A584" s="16">
        <v>41331.555127314816</v>
      </c>
      <c r="B584" s="14"/>
      <c r="C584" s="14">
        <v>1</v>
      </c>
      <c r="D584" s="14"/>
      <c r="E584" s="14">
        <v>1</v>
      </c>
    </row>
    <row r="585" spans="1:5">
      <c r="A585" s="16">
        <v>41333.837187500001</v>
      </c>
      <c r="B585" s="14"/>
      <c r="C585" s="14"/>
      <c r="D585" s="14">
        <v>1</v>
      </c>
      <c r="E585" s="14">
        <v>1</v>
      </c>
    </row>
    <row r="586" spans="1:5">
      <c r="A586" s="16">
        <v>41336.703298611108</v>
      </c>
      <c r="B586" s="14"/>
      <c r="C586" s="14"/>
      <c r="D586" s="14">
        <v>1</v>
      </c>
      <c r="E586" s="14">
        <v>1</v>
      </c>
    </row>
    <row r="587" spans="1:5">
      <c r="A587" s="16">
        <v>41340.303032407406</v>
      </c>
      <c r="B587" s="14"/>
      <c r="C587" s="14">
        <v>1</v>
      </c>
      <c r="D587" s="14"/>
      <c r="E587" s="14">
        <v>1</v>
      </c>
    </row>
    <row r="588" spans="1:5">
      <c r="A588" s="16">
        <v>41341.111400462964</v>
      </c>
      <c r="B588" s="14"/>
      <c r="C588" s="14"/>
      <c r="D588" s="14">
        <v>1</v>
      </c>
      <c r="E588" s="14">
        <v>1</v>
      </c>
    </row>
    <row r="589" spans="1:5">
      <c r="A589" s="16">
        <v>41341.870868055557</v>
      </c>
      <c r="B589" s="14"/>
      <c r="C589" s="14"/>
      <c r="D589" s="14">
        <v>1</v>
      </c>
      <c r="E589" s="14">
        <v>1</v>
      </c>
    </row>
    <row r="590" spans="1:5">
      <c r="A590" s="16">
        <v>41342.845567129632</v>
      </c>
      <c r="B590" s="14"/>
      <c r="C590" s="14">
        <v>1</v>
      </c>
      <c r="D590" s="14"/>
      <c r="E590" s="14">
        <v>1</v>
      </c>
    </row>
    <row r="591" spans="1:5">
      <c r="A591" s="16">
        <v>41344.662858796299</v>
      </c>
      <c r="B591" s="14"/>
      <c r="C591" s="14"/>
      <c r="D591" s="14">
        <v>1</v>
      </c>
      <c r="E591" s="14">
        <v>1</v>
      </c>
    </row>
    <row r="592" spans="1:5">
      <c r="A592" s="16">
        <v>41346.042673611111</v>
      </c>
      <c r="B592" s="14"/>
      <c r="C592" s="14"/>
      <c r="D592" s="14">
        <v>1</v>
      </c>
      <c r="E592" s="14">
        <v>1</v>
      </c>
    </row>
    <row r="593" spans="1:5">
      <c r="A593" s="16">
        <v>41348.168287037035</v>
      </c>
      <c r="B593" s="14"/>
      <c r="C593" s="14"/>
      <c r="D593" s="14">
        <v>1</v>
      </c>
      <c r="E593" s="14">
        <v>1</v>
      </c>
    </row>
    <row r="594" spans="1:5">
      <c r="A594" s="16">
        <v>41348.877685185187</v>
      </c>
      <c r="B594" s="14"/>
      <c r="C594" s="14"/>
      <c r="D594" s="14">
        <v>1</v>
      </c>
      <c r="E594" s="14">
        <v>1</v>
      </c>
    </row>
    <row r="595" spans="1:5">
      <c r="A595" s="16">
        <v>41351.541377314818</v>
      </c>
      <c r="B595" s="14"/>
      <c r="C595" s="14"/>
      <c r="D595" s="14">
        <v>1</v>
      </c>
      <c r="E595" s="14">
        <v>1</v>
      </c>
    </row>
    <row r="596" spans="1:5">
      <c r="A596" s="16">
        <v>41351.76090277778</v>
      </c>
      <c r="B596" s="14"/>
      <c r="C596" s="14"/>
      <c r="D596" s="14">
        <v>1</v>
      </c>
      <c r="E596" s="14">
        <v>1</v>
      </c>
    </row>
    <row r="597" spans="1:5">
      <c r="A597" s="16">
        <v>41354.708460648151</v>
      </c>
      <c r="B597" s="14"/>
      <c r="C597" s="14"/>
      <c r="D597" s="14">
        <v>1</v>
      </c>
      <c r="E597" s="14">
        <v>1</v>
      </c>
    </row>
    <row r="598" spans="1:5">
      <c r="A598" s="16">
        <v>41355.577291666668</v>
      </c>
      <c r="B598" s="14"/>
      <c r="C598" s="14"/>
      <c r="D598" s="14">
        <v>1</v>
      </c>
      <c r="E598" s="14">
        <v>1</v>
      </c>
    </row>
    <row r="599" spans="1:5">
      <c r="A599" s="16">
        <v>41355.825497685182</v>
      </c>
      <c r="B599" s="14"/>
      <c r="C599" s="14"/>
      <c r="D599" s="14">
        <v>1</v>
      </c>
      <c r="E599" s="14">
        <v>1</v>
      </c>
    </row>
    <row r="600" spans="1:5">
      <c r="A600" s="16">
        <v>41357.209166666667</v>
      </c>
      <c r="B600" s="14"/>
      <c r="C600" s="14"/>
      <c r="D600" s="14">
        <v>1</v>
      </c>
      <c r="E600" s="14">
        <v>1</v>
      </c>
    </row>
    <row r="601" spans="1:5">
      <c r="A601" s="16">
        <v>41360.970601851855</v>
      </c>
      <c r="B601" s="14"/>
      <c r="C601" s="14"/>
      <c r="D601" s="14">
        <v>1</v>
      </c>
      <c r="E601" s="14">
        <v>1</v>
      </c>
    </row>
    <row r="602" spans="1:5">
      <c r="A602" s="16">
        <v>41361.886469907404</v>
      </c>
      <c r="B602" s="14"/>
      <c r="C602" s="14">
        <v>1</v>
      </c>
      <c r="D602" s="14"/>
      <c r="E602" s="14">
        <v>1</v>
      </c>
    </row>
    <row r="603" spans="1:5">
      <c r="A603" s="16">
        <v>41365.613078703704</v>
      </c>
      <c r="B603" s="14"/>
      <c r="C603" s="14"/>
      <c r="D603" s="14">
        <v>1</v>
      </c>
      <c r="E603" s="14">
        <v>1</v>
      </c>
    </row>
    <row r="604" spans="1:5">
      <c r="A604" s="16">
        <v>41365.904594907406</v>
      </c>
      <c r="B604" s="14"/>
      <c r="C604" s="14">
        <v>1</v>
      </c>
      <c r="D604" s="14"/>
      <c r="E604" s="14">
        <v>1</v>
      </c>
    </row>
    <row r="605" spans="1:5">
      <c r="A605" s="16">
        <v>41365.928159722222</v>
      </c>
      <c r="B605" s="14"/>
      <c r="C605" s="14"/>
      <c r="D605" s="14">
        <v>1</v>
      </c>
      <c r="E605" s="14">
        <v>1</v>
      </c>
    </row>
    <row r="606" spans="1:5">
      <c r="A606" s="16">
        <v>41367.572280092594</v>
      </c>
      <c r="B606" s="14"/>
      <c r="C606" s="14"/>
      <c r="D606" s="14">
        <v>1</v>
      </c>
      <c r="E606" s="14">
        <v>1</v>
      </c>
    </row>
    <row r="607" spans="1:5">
      <c r="A607" s="16">
        <v>41368.560289351852</v>
      </c>
      <c r="B607" s="14"/>
      <c r="C607" s="14"/>
      <c r="D607" s="14">
        <v>1</v>
      </c>
      <c r="E607" s="14">
        <v>1</v>
      </c>
    </row>
    <row r="608" spans="1:5">
      <c r="A608" s="16">
        <v>41368.583726851852</v>
      </c>
      <c r="B608" s="14"/>
      <c r="C608" s="14">
        <v>1</v>
      </c>
      <c r="D608" s="14"/>
      <c r="E608" s="14">
        <v>1</v>
      </c>
    </row>
    <row r="609" spans="1:5">
      <c r="A609" s="16">
        <v>41370.292303240742</v>
      </c>
      <c r="B609" s="14"/>
      <c r="C609" s="14"/>
      <c r="D609" s="14">
        <v>1</v>
      </c>
      <c r="E609" s="14">
        <v>1</v>
      </c>
    </row>
    <row r="610" spans="1:5">
      <c r="A610" s="16">
        <v>41370.800185185188</v>
      </c>
      <c r="B610" s="14"/>
      <c r="C610" s="14"/>
      <c r="D610" s="14">
        <v>1</v>
      </c>
      <c r="E610" s="14">
        <v>1</v>
      </c>
    </row>
    <row r="611" spans="1:5">
      <c r="A611" s="16">
        <v>41371.648078703707</v>
      </c>
      <c r="B611" s="14"/>
      <c r="C611" s="14"/>
      <c r="D611" s="14">
        <v>1</v>
      </c>
      <c r="E611" s="14">
        <v>1</v>
      </c>
    </row>
    <row r="612" spans="1:5">
      <c r="A612" s="16">
        <v>41373.102465277778</v>
      </c>
      <c r="B612" s="14"/>
      <c r="C612" s="14"/>
      <c r="D612" s="14">
        <v>1</v>
      </c>
      <c r="E612" s="14">
        <v>1</v>
      </c>
    </row>
    <row r="613" spans="1:5">
      <c r="A613" s="16">
        <v>41373.579675925925</v>
      </c>
      <c r="B613" s="14"/>
      <c r="C613" s="14">
        <v>1</v>
      </c>
      <c r="D613" s="14"/>
      <c r="E613" s="14">
        <v>1</v>
      </c>
    </row>
    <row r="614" spans="1:5">
      <c r="A614" s="16">
        <v>41373.690266203703</v>
      </c>
      <c r="B614" s="14"/>
      <c r="C614" s="14"/>
      <c r="D614" s="14">
        <v>1</v>
      </c>
      <c r="E614" s="14">
        <v>1</v>
      </c>
    </row>
    <row r="615" spans="1:5">
      <c r="A615" s="16">
        <v>41375.057222222225</v>
      </c>
      <c r="B615" s="14"/>
      <c r="C615" s="14"/>
      <c r="D615" s="14">
        <v>1</v>
      </c>
      <c r="E615" s="14">
        <v>1</v>
      </c>
    </row>
    <row r="616" spans="1:5">
      <c r="A616" s="16">
        <v>41375.702210648145</v>
      </c>
      <c r="B616" s="14"/>
      <c r="C616" s="14"/>
      <c r="D616" s="14">
        <v>1</v>
      </c>
      <c r="E616" s="14">
        <v>1</v>
      </c>
    </row>
    <row r="617" spans="1:5">
      <c r="A617" s="16">
        <v>41376.769050925926</v>
      </c>
      <c r="B617" s="14"/>
      <c r="C617" s="14"/>
      <c r="D617" s="14">
        <v>1</v>
      </c>
      <c r="E617" s="14">
        <v>1</v>
      </c>
    </row>
    <row r="618" spans="1:5">
      <c r="A618" s="16">
        <v>41378.69976851852</v>
      </c>
      <c r="B618" s="14"/>
      <c r="C618" s="14">
        <v>1</v>
      </c>
      <c r="D618" s="14"/>
      <c r="E618" s="14">
        <v>1</v>
      </c>
    </row>
    <row r="619" spans="1:5">
      <c r="A619" s="16">
        <v>41379.515775462962</v>
      </c>
      <c r="B619" s="14"/>
      <c r="C619" s="14"/>
      <c r="D619" s="14">
        <v>1</v>
      </c>
      <c r="E619" s="14">
        <v>1</v>
      </c>
    </row>
    <row r="620" spans="1:5">
      <c r="A620" s="16">
        <v>41381.50577546296</v>
      </c>
      <c r="B620" s="14"/>
      <c r="C620" s="14">
        <v>1</v>
      </c>
      <c r="D620" s="14"/>
      <c r="E620" s="14">
        <v>1</v>
      </c>
    </row>
    <row r="621" spans="1:5">
      <c r="A621" s="16">
        <v>41382.096180555556</v>
      </c>
      <c r="B621" s="14"/>
      <c r="C621" s="14"/>
      <c r="D621" s="14">
        <v>1</v>
      </c>
      <c r="E621" s="14">
        <v>1</v>
      </c>
    </row>
    <row r="622" spans="1:5">
      <c r="A622" s="16">
        <v>41383.605057870373</v>
      </c>
      <c r="B622" s="14"/>
      <c r="C622" s="14"/>
      <c r="D622" s="14">
        <v>1</v>
      </c>
      <c r="E622" s="14">
        <v>1</v>
      </c>
    </row>
    <row r="623" spans="1:5">
      <c r="A623" s="16">
        <v>41387.171805555554</v>
      </c>
      <c r="B623" s="14"/>
      <c r="C623" s="14"/>
      <c r="D623" s="14">
        <v>1</v>
      </c>
      <c r="E623" s="14">
        <v>1</v>
      </c>
    </row>
    <row r="624" spans="1:5">
      <c r="A624" s="16">
        <v>41387.651516203703</v>
      </c>
      <c r="B624" s="14"/>
      <c r="C624" s="14"/>
      <c r="D624" s="14">
        <v>1</v>
      </c>
      <c r="E624" s="14">
        <v>1</v>
      </c>
    </row>
    <row r="625" spans="1:5">
      <c r="A625" s="16">
        <v>41388.021261574075</v>
      </c>
      <c r="B625" s="14"/>
      <c r="C625" s="14"/>
      <c r="D625" s="14">
        <v>1</v>
      </c>
      <c r="E625" s="14">
        <v>1</v>
      </c>
    </row>
    <row r="626" spans="1:5">
      <c r="A626" s="16">
        <v>41389.364849537036</v>
      </c>
      <c r="B626" s="14"/>
      <c r="C626" s="14"/>
      <c r="D626" s="14">
        <v>1</v>
      </c>
      <c r="E626" s="14">
        <v>1</v>
      </c>
    </row>
    <row r="627" spans="1:5">
      <c r="A627" s="16">
        <v>41389.679560185185</v>
      </c>
      <c r="B627" s="14">
        <v>1</v>
      </c>
      <c r="C627" s="14"/>
      <c r="D627" s="14"/>
      <c r="E627" s="14">
        <v>1</v>
      </c>
    </row>
    <row r="628" spans="1:5">
      <c r="A628" s="16">
        <v>41389.808194444442</v>
      </c>
      <c r="B628" s="14"/>
      <c r="C628" s="14"/>
      <c r="D628" s="14">
        <v>1</v>
      </c>
      <c r="E628" s="14">
        <v>1</v>
      </c>
    </row>
    <row r="629" spans="1:5">
      <c r="A629" s="16">
        <v>41390.757754629631</v>
      </c>
      <c r="B629" s="14"/>
      <c r="C629" s="14"/>
      <c r="D629" s="14">
        <v>1</v>
      </c>
      <c r="E629" s="14">
        <v>1</v>
      </c>
    </row>
    <row r="630" spans="1:5">
      <c r="A630" s="16">
        <v>41391.782905092594</v>
      </c>
      <c r="B630" s="14"/>
      <c r="C630" s="14"/>
      <c r="D630" s="14">
        <v>1</v>
      </c>
      <c r="E630" s="14">
        <v>1</v>
      </c>
    </row>
    <row r="631" spans="1:5">
      <c r="A631" s="16">
        <v>41394.074467592596</v>
      </c>
      <c r="B631" s="14"/>
      <c r="C631" s="14"/>
      <c r="D631" s="14">
        <v>1</v>
      </c>
      <c r="E631" s="14">
        <v>1</v>
      </c>
    </row>
    <row r="632" spans="1:5">
      <c r="A632" s="16">
        <v>41394.842442129629</v>
      </c>
      <c r="B632" s="14"/>
      <c r="C632" s="14"/>
      <c r="D632" s="14">
        <v>1</v>
      </c>
      <c r="E632" s="14">
        <v>1</v>
      </c>
    </row>
    <row r="633" spans="1:5">
      <c r="A633" s="16">
        <v>41394.871678240743</v>
      </c>
      <c r="B633" s="14"/>
      <c r="C633" s="14"/>
      <c r="D633" s="14">
        <v>1</v>
      </c>
      <c r="E633" s="14">
        <v>1</v>
      </c>
    </row>
    <row r="634" spans="1:5">
      <c r="A634" s="16">
        <v>41399.99622685185</v>
      </c>
      <c r="B634" s="14"/>
      <c r="C634" s="14"/>
      <c r="D634" s="14">
        <v>1</v>
      </c>
      <c r="E634" s="14">
        <v>1</v>
      </c>
    </row>
    <row r="635" spans="1:5">
      <c r="A635" s="16">
        <v>41400.92627314815</v>
      </c>
      <c r="B635" s="14"/>
      <c r="C635" s="14">
        <v>1</v>
      </c>
      <c r="D635" s="14"/>
      <c r="E635" s="14">
        <v>1</v>
      </c>
    </row>
    <row r="636" spans="1:5">
      <c r="A636" s="16">
        <v>41401.565868055557</v>
      </c>
      <c r="B636" s="14"/>
      <c r="C636" s="14"/>
      <c r="D636" s="14">
        <v>1</v>
      </c>
      <c r="E636" s="14">
        <v>1</v>
      </c>
    </row>
    <row r="637" spans="1:5">
      <c r="A637" s="16">
        <v>41401.648217592592</v>
      </c>
      <c r="B637" s="14"/>
      <c r="C637" s="14"/>
      <c r="D637" s="14">
        <v>1</v>
      </c>
      <c r="E637" s="14">
        <v>1</v>
      </c>
    </row>
    <row r="638" spans="1:5">
      <c r="A638" s="16">
        <v>41402.558819444443</v>
      </c>
      <c r="B638" s="14"/>
      <c r="C638" s="14"/>
      <c r="D638" s="14">
        <v>1</v>
      </c>
      <c r="E638" s="14">
        <v>1</v>
      </c>
    </row>
    <row r="639" spans="1:5">
      <c r="A639" s="16">
        <v>41402.752222222225</v>
      </c>
      <c r="B639" s="14"/>
      <c r="C639" s="14"/>
      <c r="D639" s="14">
        <v>1</v>
      </c>
      <c r="E639" s="14">
        <v>1</v>
      </c>
    </row>
    <row r="640" spans="1:5">
      <c r="A640" s="16">
        <v>41403.000856481478</v>
      </c>
      <c r="B640" s="14"/>
      <c r="C640" s="14"/>
      <c r="D640" s="14">
        <v>1</v>
      </c>
      <c r="E640" s="14">
        <v>1</v>
      </c>
    </row>
    <row r="641" spans="1:5">
      <c r="A641" s="16">
        <v>41407.84684027778</v>
      </c>
      <c r="B641" s="14"/>
      <c r="C641" s="14">
        <v>1</v>
      </c>
      <c r="D641" s="14"/>
      <c r="E641" s="14">
        <v>1</v>
      </c>
    </row>
    <row r="642" spans="1:5">
      <c r="A642" s="16">
        <v>41409.00037037037</v>
      </c>
      <c r="B642" s="14"/>
      <c r="C642" s="14"/>
      <c r="D642" s="14">
        <v>1</v>
      </c>
      <c r="E642" s="14">
        <v>1</v>
      </c>
    </row>
    <row r="643" spans="1:5">
      <c r="A643" s="16">
        <v>41409.040011574078</v>
      </c>
      <c r="B643" s="14">
        <v>1</v>
      </c>
      <c r="C643" s="14"/>
      <c r="D643" s="14"/>
      <c r="E643" s="14">
        <v>1</v>
      </c>
    </row>
    <row r="644" spans="1:5">
      <c r="A644" s="16">
        <v>41409.814317129632</v>
      </c>
      <c r="B644" s="14"/>
      <c r="C644" s="14"/>
      <c r="D644" s="14">
        <v>1</v>
      </c>
      <c r="E644" s="14">
        <v>1</v>
      </c>
    </row>
    <row r="645" spans="1:5">
      <c r="A645" s="16">
        <v>41410.703993055555</v>
      </c>
      <c r="B645" s="14"/>
      <c r="C645" s="14">
        <v>1</v>
      </c>
      <c r="D645" s="14"/>
      <c r="E645" s="14">
        <v>1</v>
      </c>
    </row>
    <row r="646" spans="1:5">
      <c r="A646" s="16">
        <v>41411.866608796299</v>
      </c>
      <c r="B646" s="14"/>
      <c r="C646" s="14">
        <v>1</v>
      </c>
      <c r="D646" s="14"/>
      <c r="E646" s="14">
        <v>1</v>
      </c>
    </row>
    <row r="647" spans="1:5">
      <c r="A647" s="16">
        <v>41415.461319444446</v>
      </c>
      <c r="B647" s="14"/>
      <c r="C647" s="14">
        <v>1</v>
      </c>
      <c r="D647" s="14"/>
      <c r="E647" s="14">
        <v>1</v>
      </c>
    </row>
    <row r="648" spans="1:5">
      <c r="A648" s="16">
        <v>41416.146944444445</v>
      </c>
      <c r="B648" s="14"/>
      <c r="C648" s="14"/>
      <c r="D648" s="14">
        <v>1</v>
      </c>
      <c r="E648" s="14">
        <v>1</v>
      </c>
    </row>
    <row r="649" spans="1:5">
      <c r="A649" s="16">
        <v>41416.763171296298</v>
      </c>
      <c r="B649" s="14"/>
      <c r="C649" s="14">
        <v>1</v>
      </c>
      <c r="D649" s="14"/>
      <c r="E649" s="14">
        <v>1</v>
      </c>
    </row>
    <row r="650" spans="1:5">
      <c r="A650" s="16">
        <v>41417.228043981479</v>
      </c>
      <c r="B650" s="14"/>
      <c r="C650" s="14">
        <v>1</v>
      </c>
      <c r="D650" s="14"/>
      <c r="E650" s="14">
        <v>1</v>
      </c>
    </row>
    <row r="651" spans="1:5">
      <c r="A651" s="16">
        <v>41422.075821759259</v>
      </c>
      <c r="B651" s="14"/>
      <c r="C651" s="14"/>
      <c r="D651" s="14">
        <v>1</v>
      </c>
      <c r="E651" s="14">
        <v>1</v>
      </c>
    </row>
    <row r="652" spans="1:5">
      <c r="A652" s="16">
        <v>41422.822824074072</v>
      </c>
      <c r="B652" s="14"/>
      <c r="C652" s="14"/>
      <c r="D652" s="14">
        <v>1</v>
      </c>
      <c r="E652" s="14">
        <v>1</v>
      </c>
    </row>
    <row r="653" spans="1:5">
      <c r="A653" s="16">
        <v>41423.910891203705</v>
      </c>
      <c r="B653" s="14"/>
      <c r="C653" s="14"/>
      <c r="D653" s="14">
        <v>1</v>
      </c>
      <c r="E653" s="14">
        <v>1</v>
      </c>
    </row>
    <row r="654" spans="1:5">
      <c r="A654" s="16">
        <v>41424.27107638889</v>
      </c>
      <c r="B654" s="14"/>
      <c r="C654" s="14"/>
      <c r="D654" s="14">
        <v>1</v>
      </c>
      <c r="E654" s="14">
        <v>1</v>
      </c>
    </row>
    <row r="655" spans="1:5">
      <c r="A655" s="16">
        <v>41426.259618055556</v>
      </c>
      <c r="B655" s="14"/>
      <c r="C655" s="14"/>
      <c r="D655" s="14">
        <v>1</v>
      </c>
      <c r="E655" s="14">
        <v>1</v>
      </c>
    </row>
    <row r="656" spans="1:5">
      <c r="A656" s="16">
        <v>41430.038888888892</v>
      </c>
      <c r="B656" s="14"/>
      <c r="C656" s="14"/>
      <c r="D656" s="14">
        <v>1</v>
      </c>
      <c r="E656" s="14">
        <v>1</v>
      </c>
    </row>
    <row r="657" spans="1:5">
      <c r="A657" s="16">
        <v>41432.062037037038</v>
      </c>
      <c r="B657" s="14"/>
      <c r="C657" s="14"/>
      <c r="D657" s="14">
        <v>1</v>
      </c>
      <c r="E657" s="14">
        <v>1</v>
      </c>
    </row>
    <row r="658" spans="1:5">
      <c r="A658" s="16">
        <v>41433.01829861111</v>
      </c>
      <c r="B658" s="14"/>
      <c r="C658" s="14"/>
      <c r="D658" s="14">
        <v>1</v>
      </c>
      <c r="E658" s="14">
        <v>1</v>
      </c>
    </row>
    <row r="659" spans="1:5">
      <c r="A659" s="16">
        <v>41438.899594907409</v>
      </c>
      <c r="B659" s="14"/>
      <c r="C659" s="14"/>
      <c r="D659" s="14">
        <v>1</v>
      </c>
      <c r="E659" s="14">
        <v>1</v>
      </c>
    </row>
    <row r="660" spans="1:5">
      <c r="A660" s="16">
        <v>41442.741249999999</v>
      </c>
      <c r="B660" s="14"/>
      <c r="C660" s="14"/>
      <c r="D660" s="14">
        <v>1</v>
      </c>
      <c r="E660" s="14">
        <v>1</v>
      </c>
    </row>
    <row r="661" spans="1:5">
      <c r="A661" s="16">
        <v>41443.643541666665</v>
      </c>
      <c r="B661" s="14"/>
      <c r="C661" s="14"/>
      <c r="D661" s="14">
        <v>1</v>
      </c>
      <c r="E661" s="14">
        <v>1</v>
      </c>
    </row>
    <row r="662" spans="1:5">
      <c r="A662" s="16">
        <v>41443.83452546296</v>
      </c>
      <c r="B662" s="14"/>
      <c r="C662" s="14"/>
      <c r="D662" s="14">
        <v>1</v>
      </c>
      <c r="E662" s="14">
        <v>1</v>
      </c>
    </row>
    <row r="663" spans="1:5">
      <c r="A663" s="16">
        <v>41444.64261574074</v>
      </c>
      <c r="B663" s="14"/>
      <c r="C663" s="14">
        <v>1</v>
      </c>
      <c r="D663" s="14"/>
      <c r="E663" s="14">
        <v>1</v>
      </c>
    </row>
    <row r="664" spans="1:5">
      <c r="A664" s="16">
        <v>41445.334131944444</v>
      </c>
      <c r="B664" s="14"/>
      <c r="C664" s="14"/>
      <c r="D664" s="14">
        <v>1</v>
      </c>
      <c r="E664" s="14">
        <v>1</v>
      </c>
    </row>
    <row r="665" spans="1:5">
      <c r="A665" s="16">
        <v>41445.962754629632</v>
      </c>
      <c r="B665" s="14"/>
      <c r="C665" s="14">
        <v>1</v>
      </c>
      <c r="D665" s="14"/>
      <c r="E665" s="14">
        <v>1</v>
      </c>
    </row>
    <row r="666" spans="1:5">
      <c r="A666" s="16">
        <v>41447.839722222219</v>
      </c>
      <c r="B666" s="14"/>
      <c r="C666" s="14"/>
      <c r="D666" s="14">
        <v>1</v>
      </c>
      <c r="E666" s="14">
        <v>1</v>
      </c>
    </row>
    <row r="667" spans="1:5">
      <c r="A667" s="16">
        <v>41449.585162037038</v>
      </c>
      <c r="B667" s="14"/>
      <c r="C667" s="14"/>
      <c r="D667" s="14">
        <v>1</v>
      </c>
      <c r="E667" s="14">
        <v>1</v>
      </c>
    </row>
    <row r="668" spans="1:5">
      <c r="A668" s="16">
        <v>41450.681574074071</v>
      </c>
      <c r="B668" s="14"/>
      <c r="C668" s="14"/>
      <c r="D668" s="14">
        <v>1</v>
      </c>
      <c r="E668" s="14">
        <v>1</v>
      </c>
    </row>
    <row r="669" spans="1:5">
      <c r="A669" s="16">
        <v>41451.062905092593</v>
      </c>
      <c r="B669" s="14"/>
      <c r="C669" s="14"/>
      <c r="D669" s="14">
        <v>1</v>
      </c>
      <c r="E669" s="14">
        <v>1</v>
      </c>
    </row>
    <row r="670" spans="1:5">
      <c r="A670" s="16">
        <v>41452.060601851852</v>
      </c>
      <c r="B670" s="14"/>
      <c r="C670" s="14"/>
      <c r="D670" s="14">
        <v>1</v>
      </c>
      <c r="E670" s="14">
        <v>1</v>
      </c>
    </row>
    <row r="671" spans="1:5">
      <c r="A671" s="16">
        <v>41453.076319444444</v>
      </c>
      <c r="B671" s="14"/>
      <c r="C671" s="14"/>
      <c r="D671" s="14">
        <v>1</v>
      </c>
      <c r="E671" s="14">
        <v>1</v>
      </c>
    </row>
    <row r="672" spans="1:5">
      <c r="A672" s="16">
        <v>41453.688530092593</v>
      </c>
      <c r="B672" s="14"/>
      <c r="C672" s="14"/>
      <c r="D672" s="14">
        <v>1</v>
      </c>
      <c r="E672" s="14">
        <v>1</v>
      </c>
    </row>
    <row r="673" spans="1:5">
      <c r="A673" s="16">
        <v>41456.36241898148</v>
      </c>
      <c r="B673" s="14"/>
      <c r="C673" s="14">
        <v>1</v>
      </c>
      <c r="D673" s="14"/>
      <c r="E673" s="14">
        <v>1</v>
      </c>
    </row>
    <row r="674" spans="1:5">
      <c r="A674" s="16">
        <v>41456.981215277781</v>
      </c>
      <c r="B674" s="14"/>
      <c r="C674" s="14">
        <v>1</v>
      </c>
      <c r="D674" s="14"/>
      <c r="E674" s="14">
        <v>1</v>
      </c>
    </row>
    <row r="675" spans="1:5">
      <c r="A675" s="16">
        <v>41458.867905092593</v>
      </c>
      <c r="B675" s="14"/>
      <c r="C675" s="14"/>
      <c r="D675" s="14">
        <v>1</v>
      </c>
      <c r="E675" s="14">
        <v>1</v>
      </c>
    </row>
    <row r="676" spans="1:5">
      <c r="A676" s="16">
        <v>41463.743472222224</v>
      </c>
      <c r="B676" s="14"/>
      <c r="C676" s="14"/>
      <c r="D676" s="14">
        <v>1</v>
      </c>
      <c r="E676" s="14">
        <v>1</v>
      </c>
    </row>
    <row r="677" spans="1:5">
      <c r="A677" s="16">
        <v>41464.106087962966</v>
      </c>
      <c r="B677" s="14"/>
      <c r="C677" s="14"/>
      <c r="D677" s="14">
        <v>1</v>
      </c>
      <c r="E677" s="14">
        <v>1</v>
      </c>
    </row>
    <row r="678" spans="1:5">
      <c r="A678" s="16">
        <v>41464.934016203704</v>
      </c>
      <c r="B678" s="14"/>
      <c r="C678" s="14"/>
      <c r="D678" s="14">
        <v>1</v>
      </c>
      <c r="E678" s="14">
        <v>1</v>
      </c>
    </row>
    <row r="679" spans="1:5">
      <c r="A679" s="16">
        <v>41464.934386574074</v>
      </c>
      <c r="B679" s="14"/>
      <c r="C679" s="14"/>
      <c r="D679" s="14">
        <v>1</v>
      </c>
      <c r="E679" s="14">
        <v>1</v>
      </c>
    </row>
    <row r="680" spans="1:5">
      <c r="A680" s="16">
        <v>41465.500173611108</v>
      </c>
      <c r="B680" s="14"/>
      <c r="C680" s="14">
        <v>1</v>
      </c>
      <c r="D680" s="14"/>
      <c r="E680" s="14">
        <v>1</v>
      </c>
    </row>
    <row r="681" spans="1:5">
      <c r="A681" s="16">
        <v>41466.552314814813</v>
      </c>
      <c r="B681" s="14"/>
      <c r="C681" s="14">
        <v>1</v>
      </c>
      <c r="D681" s="14"/>
      <c r="E681" s="14">
        <v>1</v>
      </c>
    </row>
    <row r="682" spans="1:5">
      <c r="A682" s="16">
        <v>41466.785231481481</v>
      </c>
      <c r="B682" s="14"/>
      <c r="C682" s="14"/>
      <c r="D682" s="14">
        <v>1</v>
      </c>
      <c r="E682" s="14">
        <v>1</v>
      </c>
    </row>
    <row r="683" spans="1:5">
      <c r="A683" s="16">
        <v>41471.446851851855</v>
      </c>
      <c r="B683" s="14"/>
      <c r="C683" s="14">
        <v>1</v>
      </c>
      <c r="D683" s="14"/>
      <c r="E683" s="14">
        <v>1</v>
      </c>
    </row>
    <row r="684" spans="1:5">
      <c r="A684" s="16">
        <v>41477.930914351855</v>
      </c>
      <c r="B684" s="14"/>
      <c r="C684" s="14"/>
      <c r="D684" s="14">
        <v>1</v>
      </c>
      <c r="E684" s="14">
        <v>1</v>
      </c>
    </row>
    <row r="685" spans="1:5">
      <c r="A685" s="16">
        <v>41481.996423611112</v>
      </c>
      <c r="B685" s="14">
        <v>1</v>
      </c>
      <c r="C685" s="14"/>
      <c r="D685" s="14"/>
      <c r="E685" s="14">
        <v>1</v>
      </c>
    </row>
    <row r="686" spans="1:5">
      <c r="A686" s="16">
        <v>41483.449282407404</v>
      </c>
      <c r="B686" s="14"/>
      <c r="C686" s="14"/>
      <c r="D686" s="14">
        <v>1</v>
      </c>
      <c r="E686" s="14">
        <v>1</v>
      </c>
    </row>
    <row r="687" spans="1:5">
      <c r="A687" s="16">
        <v>41484.664247685185</v>
      </c>
      <c r="B687" s="14"/>
      <c r="C687" s="14"/>
      <c r="D687" s="14">
        <v>1</v>
      </c>
      <c r="E687" s="14">
        <v>1</v>
      </c>
    </row>
    <row r="688" spans="1:5">
      <c r="A688" s="16">
        <v>41486.424317129633</v>
      </c>
      <c r="B688" s="14"/>
      <c r="C688" s="14"/>
      <c r="D688" s="14">
        <v>1</v>
      </c>
      <c r="E688" s="14">
        <v>1</v>
      </c>
    </row>
    <row r="689" spans="1:5">
      <c r="A689" s="16">
        <v>41486.537268518521</v>
      </c>
      <c r="B689" s="14"/>
      <c r="C689" s="14">
        <v>1</v>
      </c>
      <c r="D689" s="14"/>
      <c r="E689" s="14">
        <v>1</v>
      </c>
    </row>
    <row r="690" spans="1:5">
      <c r="A690" s="16">
        <v>41487.611250000002</v>
      </c>
      <c r="B690" s="14"/>
      <c r="C690" s="14"/>
      <c r="D690" s="14">
        <v>1</v>
      </c>
      <c r="E690" s="14">
        <v>1</v>
      </c>
    </row>
    <row r="691" spans="1:5">
      <c r="A691" s="16">
        <v>41488.022256944445</v>
      </c>
      <c r="B691" s="14"/>
      <c r="C691" s="14">
        <v>1</v>
      </c>
      <c r="D691" s="14"/>
      <c r="E691" s="14">
        <v>1</v>
      </c>
    </row>
    <row r="692" spans="1:5">
      <c r="A692" s="16">
        <v>41488.85423611111</v>
      </c>
      <c r="B692" s="14"/>
      <c r="C692" s="14">
        <v>1</v>
      </c>
      <c r="D692" s="14"/>
      <c r="E692" s="14">
        <v>1</v>
      </c>
    </row>
    <row r="693" spans="1:5">
      <c r="A693" s="16">
        <v>41491.79478009259</v>
      </c>
      <c r="B693" s="14"/>
      <c r="C693" s="14"/>
      <c r="D693" s="14">
        <v>1</v>
      </c>
      <c r="E693" s="14">
        <v>1</v>
      </c>
    </row>
    <row r="694" spans="1:5">
      <c r="A694" s="16">
        <v>41493.543958333335</v>
      </c>
      <c r="B694" s="14"/>
      <c r="C694" s="14"/>
      <c r="D694" s="14">
        <v>1</v>
      </c>
      <c r="E694" s="14">
        <v>1</v>
      </c>
    </row>
    <row r="695" spans="1:5">
      <c r="A695" s="16">
        <v>41494.963587962964</v>
      </c>
      <c r="B695" s="14"/>
      <c r="C695" s="14"/>
      <c r="D695" s="14">
        <v>1</v>
      </c>
      <c r="E695" s="14">
        <v>1</v>
      </c>
    </row>
    <row r="696" spans="1:5">
      <c r="A696" s="16">
        <v>41495.692627314813</v>
      </c>
      <c r="B696" s="14"/>
      <c r="C696" s="14"/>
      <c r="D696" s="14">
        <v>1</v>
      </c>
      <c r="E696" s="14">
        <v>1</v>
      </c>
    </row>
    <row r="697" spans="1:5">
      <c r="A697" s="16">
        <v>41499.546759259261</v>
      </c>
      <c r="B697" s="14"/>
      <c r="C697" s="14">
        <v>1</v>
      </c>
      <c r="D697" s="14"/>
      <c r="E697" s="14">
        <v>1</v>
      </c>
    </row>
    <row r="698" spans="1:5">
      <c r="A698" s="16">
        <v>41500.727916666663</v>
      </c>
      <c r="B698" s="14"/>
      <c r="C698" s="14"/>
      <c r="D698" s="14">
        <v>1</v>
      </c>
      <c r="E698" s="14">
        <v>1</v>
      </c>
    </row>
    <row r="699" spans="1:5">
      <c r="A699" s="16">
        <v>41500.747453703705</v>
      </c>
      <c r="B699" s="14"/>
      <c r="C699" s="14">
        <v>1</v>
      </c>
      <c r="D699" s="14"/>
      <c r="E699" s="14">
        <v>1</v>
      </c>
    </row>
    <row r="700" spans="1:5">
      <c r="A700" s="16">
        <v>41502.882928240739</v>
      </c>
      <c r="B700" s="14"/>
      <c r="C700" s="14"/>
      <c r="D700" s="14">
        <v>1</v>
      </c>
      <c r="E700" s="14">
        <v>1</v>
      </c>
    </row>
    <row r="701" spans="1:5">
      <c r="A701" s="16">
        <v>41506.756111111114</v>
      </c>
      <c r="B701" s="14"/>
      <c r="C701" s="14"/>
      <c r="D701" s="14">
        <v>1</v>
      </c>
      <c r="E701" s="14">
        <v>1</v>
      </c>
    </row>
    <row r="702" spans="1:5">
      <c r="A702" s="16">
        <v>41506.848032407404</v>
      </c>
      <c r="B702" s="14">
        <v>1</v>
      </c>
      <c r="C702" s="14"/>
      <c r="D702" s="14"/>
      <c r="E702" s="14">
        <v>1</v>
      </c>
    </row>
    <row r="703" spans="1:5">
      <c r="A703" s="16">
        <v>41507.845451388886</v>
      </c>
      <c r="B703" s="14"/>
      <c r="C703" s="14"/>
      <c r="D703" s="14">
        <v>1</v>
      </c>
      <c r="E703" s="14">
        <v>1</v>
      </c>
    </row>
    <row r="704" spans="1:5">
      <c r="A704" s="16">
        <v>41509.426585648151</v>
      </c>
      <c r="B704" s="14"/>
      <c r="C704" s="14"/>
      <c r="D704" s="14">
        <v>1</v>
      </c>
      <c r="E704" s="14">
        <v>1</v>
      </c>
    </row>
    <row r="705" spans="1:5">
      <c r="A705" s="16">
        <v>41509.905995370369</v>
      </c>
      <c r="B705" s="14">
        <v>1</v>
      </c>
      <c r="C705" s="14"/>
      <c r="D705" s="14"/>
      <c r="E705" s="14">
        <v>1</v>
      </c>
    </row>
    <row r="706" spans="1:5">
      <c r="A706" s="16">
        <v>41513.107256944444</v>
      </c>
      <c r="B706" s="14"/>
      <c r="C706" s="14">
        <v>1</v>
      </c>
      <c r="D706" s="14"/>
      <c r="E706" s="14">
        <v>1</v>
      </c>
    </row>
    <row r="707" spans="1:5">
      <c r="A707" s="16">
        <v>41519.004733796297</v>
      </c>
      <c r="B707" s="14"/>
      <c r="C707" s="14"/>
      <c r="D707" s="14">
        <v>1</v>
      </c>
      <c r="E707" s="14">
        <v>1</v>
      </c>
    </row>
    <row r="708" spans="1:5">
      <c r="A708" s="16">
        <v>41520.561041666668</v>
      </c>
      <c r="B708" s="14"/>
      <c r="C708" s="14">
        <v>1</v>
      </c>
      <c r="D708" s="14"/>
      <c r="E708" s="14">
        <v>1</v>
      </c>
    </row>
    <row r="709" spans="1:5">
      <c r="A709" s="16">
        <v>41521.617361111108</v>
      </c>
      <c r="B709" s="14"/>
      <c r="C709" s="14"/>
      <c r="D709" s="14">
        <v>1</v>
      </c>
      <c r="E709" s="14">
        <v>1</v>
      </c>
    </row>
    <row r="710" spans="1:5">
      <c r="A710" s="16">
        <v>41524.056921296295</v>
      </c>
      <c r="B710" s="14"/>
      <c r="C710" s="14"/>
      <c r="D710" s="14">
        <v>1</v>
      </c>
      <c r="E710" s="14">
        <v>1</v>
      </c>
    </row>
    <row r="711" spans="1:5">
      <c r="A711" s="16">
        <v>41524.858553240738</v>
      </c>
      <c r="B711" s="14"/>
      <c r="C711" s="14"/>
      <c r="D711" s="14">
        <v>1</v>
      </c>
      <c r="E711" s="14">
        <v>1</v>
      </c>
    </row>
    <row r="712" spans="1:5">
      <c r="A712" s="16">
        <v>41526.345914351848</v>
      </c>
      <c r="B712" s="14"/>
      <c r="C712" s="14">
        <v>1</v>
      </c>
      <c r="D712" s="14"/>
      <c r="E712" s="14">
        <v>1</v>
      </c>
    </row>
    <row r="713" spans="1:5">
      <c r="A713" s="16">
        <v>41526.435613425929</v>
      </c>
      <c r="B713" s="14"/>
      <c r="C713" s="14"/>
      <c r="D713" s="14">
        <v>1</v>
      </c>
      <c r="E713" s="14">
        <v>1</v>
      </c>
    </row>
    <row r="714" spans="1:5">
      <c r="A714" s="16">
        <v>41526.592395833337</v>
      </c>
      <c r="B714" s="14"/>
      <c r="C714" s="14"/>
      <c r="D714" s="14">
        <v>1</v>
      </c>
      <c r="E714" s="14">
        <v>1</v>
      </c>
    </row>
    <row r="715" spans="1:5">
      <c r="A715" s="16">
        <v>41526.60665509259</v>
      </c>
      <c r="B715" s="14"/>
      <c r="C715" s="14"/>
      <c r="D715" s="14">
        <v>1</v>
      </c>
      <c r="E715" s="14">
        <v>1</v>
      </c>
    </row>
    <row r="716" spans="1:5">
      <c r="A716" s="16">
        <v>41526.708935185183</v>
      </c>
      <c r="B716" s="14"/>
      <c r="C716" s="14"/>
      <c r="D716" s="14">
        <v>1</v>
      </c>
      <c r="E716" s="14">
        <v>1</v>
      </c>
    </row>
    <row r="717" spans="1:5">
      <c r="A717" s="16">
        <v>41529.063252314816</v>
      </c>
      <c r="B717" s="14"/>
      <c r="C717" s="14"/>
      <c r="D717" s="14">
        <v>1</v>
      </c>
      <c r="E717" s="14">
        <v>1</v>
      </c>
    </row>
    <row r="718" spans="1:5">
      <c r="A718" s="16">
        <v>41533.542858796296</v>
      </c>
      <c r="B718" s="14"/>
      <c r="C718" s="14"/>
      <c r="D718" s="14">
        <v>1</v>
      </c>
      <c r="E718" s="14">
        <v>1</v>
      </c>
    </row>
    <row r="719" spans="1:5">
      <c r="A719" s="16">
        <v>41534.568113425928</v>
      </c>
      <c r="B719" s="14"/>
      <c r="C719" s="14">
        <v>1</v>
      </c>
      <c r="D719" s="14"/>
      <c r="E719" s="14">
        <v>1</v>
      </c>
    </row>
    <row r="720" spans="1:5">
      <c r="A720" s="16">
        <v>41535.812708333331</v>
      </c>
      <c r="B720" s="14"/>
      <c r="C720" s="14"/>
      <c r="D720" s="14">
        <v>1</v>
      </c>
      <c r="E720" s="14">
        <v>1</v>
      </c>
    </row>
    <row r="721" spans="1:5">
      <c r="A721" s="16">
        <v>41535.90148148148</v>
      </c>
      <c r="B721" s="14"/>
      <c r="C721" s="14"/>
      <c r="D721" s="14">
        <v>1</v>
      </c>
      <c r="E721" s="14">
        <v>1</v>
      </c>
    </row>
    <row r="722" spans="1:5">
      <c r="A722" s="16">
        <v>41536.509097222224</v>
      </c>
      <c r="B722" s="14"/>
      <c r="C722" s="14">
        <v>1</v>
      </c>
      <c r="D722" s="14"/>
      <c r="E722" s="14">
        <v>1</v>
      </c>
    </row>
    <row r="723" spans="1:5">
      <c r="A723" s="16">
        <v>41537.869143518517</v>
      </c>
      <c r="B723" s="14"/>
      <c r="C723" s="14">
        <v>1</v>
      </c>
      <c r="D723" s="14"/>
      <c r="E723" s="14">
        <v>1</v>
      </c>
    </row>
    <row r="724" spans="1:5">
      <c r="A724" s="16">
        <v>41541.106921296298</v>
      </c>
      <c r="B724" s="14"/>
      <c r="C724" s="14">
        <v>1</v>
      </c>
      <c r="D724" s="14"/>
      <c r="E724" s="14">
        <v>1</v>
      </c>
    </row>
    <row r="725" spans="1:5">
      <c r="A725" s="16">
        <v>41542.958449074074</v>
      </c>
      <c r="B725" s="14"/>
      <c r="C725" s="14"/>
      <c r="D725" s="14">
        <v>1</v>
      </c>
      <c r="E725" s="14">
        <v>1</v>
      </c>
    </row>
    <row r="726" spans="1:5">
      <c r="A726" s="16">
        <v>41543.735995370371</v>
      </c>
      <c r="B726" s="14"/>
      <c r="C726" s="14"/>
      <c r="D726" s="14">
        <v>1</v>
      </c>
      <c r="E726" s="14">
        <v>1</v>
      </c>
    </row>
    <row r="727" spans="1:5">
      <c r="A727" s="16">
        <v>41543.988067129627</v>
      </c>
      <c r="B727" s="14"/>
      <c r="C727" s="14"/>
      <c r="D727" s="14">
        <v>1</v>
      </c>
      <c r="E727" s="14">
        <v>1</v>
      </c>
    </row>
    <row r="728" spans="1:5">
      <c r="A728" s="16">
        <v>41546.664212962962</v>
      </c>
      <c r="B728" s="14"/>
      <c r="C728" s="14"/>
      <c r="D728" s="14">
        <v>1</v>
      </c>
      <c r="E728" s="14">
        <v>1</v>
      </c>
    </row>
    <row r="729" spans="1:5">
      <c r="A729" s="16">
        <v>41546.75105324074</v>
      </c>
      <c r="B729" s="14"/>
      <c r="C729" s="14"/>
      <c r="D729" s="14">
        <v>1</v>
      </c>
      <c r="E729" s="14">
        <v>1</v>
      </c>
    </row>
    <row r="730" spans="1:5">
      <c r="A730" s="16">
        <v>41547.662997685184</v>
      </c>
      <c r="B730" s="14"/>
      <c r="C730" s="14"/>
      <c r="D730" s="14">
        <v>1</v>
      </c>
      <c r="E730" s="14">
        <v>1</v>
      </c>
    </row>
    <row r="731" spans="1:5">
      <c r="A731" s="16">
        <v>41547.694456018522</v>
      </c>
      <c r="B731" s="14"/>
      <c r="C731" s="14">
        <v>1</v>
      </c>
      <c r="D731" s="14"/>
      <c r="E731" s="14">
        <v>1</v>
      </c>
    </row>
    <row r="732" spans="1:5">
      <c r="A732" s="16">
        <v>41548.00335648148</v>
      </c>
      <c r="B732" s="14"/>
      <c r="C732" s="14"/>
      <c r="D732" s="14">
        <v>1</v>
      </c>
      <c r="E732" s="14">
        <v>1</v>
      </c>
    </row>
    <row r="733" spans="1:5">
      <c r="A733" s="16">
        <v>41548.747418981482</v>
      </c>
      <c r="B733" s="14"/>
      <c r="C733" s="14"/>
      <c r="D733" s="14">
        <v>1</v>
      </c>
      <c r="E733" s="14">
        <v>1</v>
      </c>
    </row>
    <row r="734" spans="1:5">
      <c r="A734" s="16">
        <v>41549.627615740741</v>
      </c>
      <c r="B734" s="14"/>
      <c r="C734" s="14"/>
      <c r="D734" s="14">
        <v>1</v>
      </c>
      <c r="E734" s="14">
        <v>1</v>
      </c>
    </row>
    <row r="735" spans="1:5">
      <c r="A735" s="16">
        <v>41550.456412037034</v>
      </c>
      <c r="B735" s="14"/>
      <c r="C735" s="14"/>
      <c r="D735" s="14">
        <v>1</v>
      </c>
      <c r="E735" s="14">
        <v>1</v>
      </c>
    </row>
    <row r="736" spans="1:5">
      <c r="A736" s="16">
        <v>41550.793935185182</v>
      </c>
      <c r="B736" s="14"/>
      <c r="C736" s="14">
        <v>1</v>
      </c>
      <c r="D736" s="14"/>
      <c r="E736" s="14">
        <v>1</v>
      </c>
    </row>
    <row r="737" spans="1:5">
      <c r="A737" s="16">
        <v>41550.867673611108</v>
      </c>
      <c r="B737" s="14"/>
      <c r="C737" s="14"/>
      <c r="D737" s="14">
        <v>1</v>
      </c>
      <c r="E737" s="14">
        <v>1</v>
      </c>
    </row>
    <row r="738" spans="1:5">
      <c r="A738" s="16">
        <v>41550.922974537039</v>
      </c>
      <c r="B738" s="14"/>
      <c r="C738" s="14">
        <v>1</v>
      </c>
      <c r="D738" s="14"/>
      <c r="E738" s="14">
        <v>1</v>
      </c>
    </row>
    <row r="739" spans="1:5">
      <c r="A739" s="16">
        <v>41551.798113425924</v>
      </c>
      <c r="B739" s="14"/>
      <c r="C739" s="14">
        <v>1</v>
      </c>
      <c r="D739" s="14"/>
      <c r="E739" s="14">
        <v>1</v>
      </c>
    </row>
    <row r="740" spans="1:5">
      <c r="A740" s="16">
        <v>41555.041701388887</v>
      </c>
      <c r="B740" s="14">
        <v>1</v>
      </c>
      <c r="C740" s="14"/>
      <c r="D740" s="14"/>
      <c r="E740" s="14">
        <v>1</v>
      </c>
    </row>
    <row r="741" spans="1:5">
      <c r="A741" s="16">
        <v>41555.873645833337</v>
      </c>
      <c r="B741" s="14"/>
      <c r="C741" s="14"/>
      <c r="D741" s="14">
        <v>1</v>
      </c>
      <c r="E741" s="14">
        <v>1</v>
      </c>
    </row>
    <row r="742" spans="1:5">
      <c r="A742" s="16">
        <v>41557.013182870367</v>
      </c>
      <c r="B742" s="14"/>
      <c r="C742" s="14">
        <v>1</v>
      </c>
      <c r="D742" s="14"/>
      <c r="E742" s="14">
        <v>1</v>
      </c>
    </row>
    <row r="743" spans="1:5">
      <c r="A743" s="16">
        <v>41557.780624999999</v>
      </c>
      <c r="B743" s="14"/>
      <c r="C743" s="14"/>
      <c r="D743" s="14">
        <v>1</v>
      </c>
      <c r="E743" s="14">
        <v>1</v>
      </c>
    </row>
    <row r="744" spans="1:5">
      <c r="A744" s="16">
        <v>41557.949687499997</v>
      </c>
      <c r="B744" s="14"/>
      <c r="C744" s="14"/>
      <c r="D744" s="14">
        <v>1</v>
      </c>
      <c r="E744" s="14">
        <v>1</v>
      </c>
    </row>
    <row r="745" spans="1:5">
      <c r="A745" s="16">
        <v>41559.5549537037</v>
      </c>
      <c r="B745" s="14"/>
      <c r="C745" s="14">
        <v>1</v>
      </c>
      <c r="D745" s="14"/>
      <c r="E745" s="14">
        <v>1</v>
      </c>
    </row>
    <row r="746" spans="1:5">
      <c r="A746" s="16">
        <v>41561.500706018516</v>
      </c>
      <c r="B746" s="14"/>
      <c r="C746" s="14"/>
      <c r="D746" s="14">
        <v>1</v>
      </c>
      <c r="E746" s="14">
        <v>1</v>
      </c>
    </row>
    <row r="747" spans="1:5">
      <c r="A747" s="16">
        <v>41561.683553240742</v>
      </c>
      <c r="B747" s="14"/>
      <c r="C747" s="14"/>
      <c r="D747" s="14">
        <v>1</v>
      </c>
      <c r="E747" s="14">
        <v>1</v>
      </c>
    </row>
    <row r="748" spans="1:5">
      <c r="A748" s="16">
        <v>41561.807349537034</v>
      </c>
      <c r="B748" s="14"/>
      <c r="C748" s="14"/>
      <c r="D748" s="14">
        <v>1</v>
      </c>
      <c r="E748" s="14">
        <v>1</v>
      </c>
    </row>
    <row r="749" spans="1:5">
      <c r="A749" s="16">
        <v>41562.671550925923</v>
      </c>
      <c r="B749" s="14"/>
      <c r="C749" s="14">
        <v>1</v>
      </c>
      <c r="D749" s="14"/>
      <c r="E749" s="14">
        <v>1</v>
      </c>
    </row>
    <row r="750" spans="1:5">
      <c r="A750" s="16">
        <v>41563.485509259262</v>
      </c>
      <c r="B750" s="14"/>
      <c r="C750" s="14">
        <v>1</v>
      </c>
      <c r="D750" s="14"/>
      <c r="E750" s="14">
        <v>1</v>
      </c>
    </row>
    <row r="751" spans="1:5">
      <c r="A751" s="16">
        <v>41564.194131944445</v>
      </c>
      <c r="B751" s="14"/>
      <c r="C751" s="14"/>
      <c r="D751" s="14">
        <v>1</v>
      </c>
      <c r="E751" s="14">
        <v>1</v>
      </c>
    </row>
    <row r="752" spans="1:5">
      <c r="A752" s="16">
        <v>41569.575613425928</v>
      </c>
      <c r="B752" s="14"/>
      <c r="C752" s="14"/>
      <c r="D752" s="14">
        <v>1</v>
      </c>
      <c r="E752" s="14">
        <v>1</v>
      </c>
    </row>
    <row r="753" spans="1:5">
      <c r="A753" s="16">
        <v>41569.698831018519</v>
      </c>
      <c r="B753" s="14"/>
      <c r="C753" s="14">
        <v>1</v>
      </c>
      <c r="D753" s="14"/>
      <c r="E753" s="14">
        <v>1</v>
      </c>
    </row>
    <row r="754" spans="1:5">
      <c r="A754" s="16">
        <v>41570.482789351852</v>
      </c>
      <c r="B754" s="14"/>
      <c r="C754" s="14">
        <v>1</v>
      </c>
      <c r="D754" s="14"/>
      <c r="E754" s="14">
        <v>1</v>
      </c>
    </row>
    <row r="755" spans="1:5">
      <c r="A755" s="16">
        <v>41571.998379629629</v>
      </c>
      <c r="B755" s="14"/>
      <c r="C755" s="14"/>
      <c r="D755" s="14">
        <v>1</v>
      </c>
      <c r="E755" s="14">
        <v>1</v>
      </c>
    </row>
    <row r="756" spans="1:5">
      <c r="A756" s="16">
        <v>41572.229849537034</v>
      </c>
      <c r="B756" s="14"/>
      <c r="C756" s="14">
        <v>1</v>
      </c>
      <c r="D756" s="14"/>
      <c r="E756" s="14">
        <v>1</v>
      </c>
    </row>
    <row r="757" spans="1:5">
      <c r="A757" s="16">
        <v>41572.492974537039</v>
      </c>
      <c r="B757" s="14"/>
      <c r="C757" s="14"/>
      <c r="D757" s="14">
        <v>1</v>
      </c>
      <c r="E757" s="14">
        <v>1</v>
      </c>
    </row>
    <row r="758" spans="1:5">
      <c r="A758" s="16">
        <v>41572.958495370367</v>
      </c>
      <c r="B758" s="14"/>
      <c r="C758" s="14"/>
      <c r="D758" s="14">
        <v>1</v>
      </c>
      <c r="E758" s="14">
        <v>1</v>
      </c>
    </row>
    <row r="759" spans="1:5">
      <c r="A759" s="16">
        <v>41575.237430555557</v>
      </c>
      <c r="B759" s="14"/>
      <c r="C759" s="14">
        <v>1</v>
      </c>
      <c r="D759" s="14"/>
      <c r="E759" s="14">
        <v>1</v>
      </c>
    </row>
    <row r="760" spans="1:5">
      <c r="A760" s="16">
        <v>41575.527349537035</v>
      </c>
      <c r="B760" s="14"/>
      <c r="C760" s="14"/>
      <c r="D760" s="14">
        <v>1</v>
      </c>
      <c r="E760" s="14">
        <v>1</v>
      </c>
    </row>
    <row r="761" spans="1:5">
      <c r="A761" s="16">
        <v>41575.880914351852</v>
      </c>
      <c r="B761" s="14"/>
      <c r="C761" s="14">
        <v>1</v>
      </c>
      <c r="D761" s="14"/>
      <c r="E761" s="14">
        <v>1</v>
      </c>
    </row>
    <row r="762" spans="1:5">
      <c r="A762" s="16">
        <v>41576.834513888891</v>
      </c>
      <c r="B762" s="14"/>
      <c r="C762" s="14">
        <v>1</v>
      </c>
      <c r="D762" s="14"/>
      <c r="E762" s="14">
        <v>1</v>
      </c>
    </row>
    <row r="763" spans="1:5">
      <c r="A763" s="16">
        <v>41577.045428240737</v>
      </c>
      <c r="B763" s="14"/>
      <c r="C763" s="14">
        <v>1</v>
      </c>
      <c r="D763" s="14"/>
      <c r="E763" s="14">
        <v>1</v>
      </c>
    </row>
    <row r="764" spans="1:5">
      <c r="A764" s="16">
        <v>41577.561284722222</v>
      </c>
      <c r="B764" s="14"/>
      <c r="C764" s="14">
        <v>1</v>
      </c>
      <c r="D764" s="14"/>
      <c r="E764" s="14">
        <v>1</v>
      </c>
    </row>
    <row r="765" spans="1:5">
      <c r="A765" s="16">
        <v>41578.210104166668</v>
      </c>
      <c r="B765" s="14"/>
      <c r="C765" s="14"/>
      <c r="D765" s="14">
        <v>1</v>
      </c>
      <c r="E765" s="14">
        <v>1</v>
      </c>
    </row>
    <row r="766" spans="1:5">
      <c r="A766" s="16">
        <v>41578.927118055559</v>
      </c>
      <c r="B766" s="14"/>
      <c r="C766" s="14"/>
      <c r="D766" s="14">
        <v>1</v>
      </c>
      <c r="E766" s="14">
        <v>1</v>
      </c>
    </row>
    <row r="767" spans="1:5">
      <c r="A767" s="16">
        <v>41579.734259259261</v>
      </c>
      <c r="B767" s="14"/>
      <c r="C767" s="14"/>
      <c r="D767" s="14">
        <v>1</v>
      </c>
      <c r="E767" s="14">
        <v>1</v>
      </c>
    </row>
    <row r="768" spans="1:5">
      <c r="A768" s="16">
        <v>41579.845509259256</v>
      </c>
      <c r="B768" s="14"/>
      <c r="C768" s="14"/>
      <c r="D768" s="14">
        <v>1</v>
      </c>
      <c r="E768" s="14">
        <v>1</v>
      </c>
    </row>
    <row r="769" spans="1:5">
      <c r="A769" s="16">
        <v>41579.847997685189</v>
      </c>
      <c r="B769" s="14"/>
      <c r="C769" s="14"/>
      <c r="D769" s="14">
        <v>1</v>
      </c>
      <c r="E769" s="14">
        <v>1</v>
      </c>
    </row>
    <row r="770" spans="1:5">
      <c r="A770" s="16">
        <v>41583.083981481483</v>
      </c>
      <c r="B770" s="14"/>
      <c r="C770" s="14"/>
      <c r="D770" s="14">
        <v>1</v>
      </c>
      <c r="E770" s="14">
        <v>1</v>
      </c>
    </row>
    <row r="771" spans="1:5">
      <c r="A771" s="16">
        <v>41583.135405092595</v>
      </c>
      <c r="B771" s="14">
        <v>1</v>
      </c>
      <c r="C771" s="14"/>
      <c r="D771" s="14"/>
      <c r="E771" s="14">
        <v>1</v>
      </c>
    </row>
    <row r="772" spans="1:5">
      <c r="A772" s="16">
        <v>41586.475173611114</v>
      </c>
      <c r="B772" s="14"/>
      <c r="C772" s="14"/>
      <c r="D772" s="14">
        <v>1</v>
      </c>
      <c r="E772" s="14">
        <v>1</v>
      </c>
    </row>
    <row r="773" spans="1:5">
      <c r="A773" s="16">
        <v>41589.676886574074</v>
      </c>
      <c r="B773" s="14"/>
      <c r="C773" s="14"/>
      <c r="D773" s="14">
        <v>1</v>
      </c>
      <c r="E773" s="14">
        <v>1</v>
      </c>
    </row>
    <row r="774" spans="1:5">
      <c r="A774" s="16">
        <v>41590.255868055552</v>
      </c>
      <c r="B774" s="14"/>
      <c r="C774" s="14"/>
      <c r="D774" s="14">
        <v>1</v>
      </c>
      <c r="E774" s="14">
        <v>1</v>
      </c>
    </row>
    <row r="775" spans="1:5">
      <c r="A775" s="16">
        <v>41591.737974537034</v>
      </c>
      <c r="B775" s="14"/>
      <c r="C775" s="14"/>
      <c r="D775" s="14">
        <v>1</v>
      </c>
      <c r="E775" s="14">
        <v>1</v>
      </c>
    </row>
    <row r="776" spans="1:5">
      <c r="A776" s="16">
        <v>41591.964537037034</v>
      </c>
      <c r="B776" s="14"/>
      <c r="C776" s="14"/>
      <c r="D776" s="14">
        <v>1</v>
      </c>
      <c r="E776" s="14">
        <v>1</v>
      </c>
    </row>
    <row r="777" spans="1:5">
      <c r="A777" s="16">
        <v>41593.082002314812</v>
      </c>
      <c r="B777" s="14"/>
      <c r="C777" s="14"/>
      <c r="D777" s="14">
        <v>1</v>
      </c>
      <c r="E777" s="14">
        <v>1</v>
      </c>
    </row>
    <row r="778" spans="1:5">
      <c r="A778" s="16">
        <v>41594.207060185188</v>
      </c>
      <c r="B778" s="14"/>
      <c r="C778" s="14">
        <v>1</v>
      </c>
      <c r="D778" s="14"/>
      <c r="E778" s="14">
        <v>1</v>
      </c>
    </row>
    <row r="779" spans="1:5">
      <c r="A779" s="16">
        <v>41596.913437499999</v>
      </c>
      <c r="B779" s="14"/>
      <c r="C779" s="14"/>
      <c r="D779" s="14">
        <v>1</v>
      </c>
      <c r="E779" s="14">
        <v>1</v>
      </c>
    </row>
    <row r="780" spans="1:5">
      <c r="A780" s="16">
        <v>41597.788888888892</v>
      </c>
      <c r="B780" s="14"/>
      <c r="C780" s="14">
        <v>1</v>
      </c>
      <c r="D780" s="14"/>
      <c r="E780" s="14">
        <v>1</v>
      </c>
    </row>
    <row r="781" spans="1:5">
      <c r="A781" s="16">
        <v>41598.17597222222</v>
      </c>
      <c r="B781" s="14"/>
      <c r="C781" s="14"/>
      <c r="D781" s="14">
        <v>1</v>
      </c>
      <c r="E781" s="14">
        <v>1</v>
      </c>
    </row>
    <row r="782" spans="1:5">
      <c r="A782" s="16">
        <v>41598.420046296298</v>
      </c>
      <c r="B782" s="14"/>
      <c r="C782" s="14"/>
      <c r="D782" s="14">
        <v>1</v>
      </c>
      <c r="E782" s="14">
        <v>1</v>
      </c>
    </row>
    <row r="783" spans="1:5">
      <c r="A783" s="16">
        <v>41599.855682870373</v>
      </c>
      <c r="B783" s="14"/>
      <c r="C783" s="14">
        <v>1</v>
      </c>
      <c r="D783" s="14"/>
      <c r="E783" s="14">
        <v>1</v>
      </c>
    </row>
    <row r="784" spans="1:5">
      <c r="A784" s="16">
        <v>41600.538657407407</v>
      </c>
      <c r="B784" s="14"/>
      <c r="C784" s="14"/>
      <c r="D784" s="14">
        <v>1</v>
      </c>
      <c r="E784" s="14">
        <v>1</v>
      </c>
    </row>
    <row r="785" spans="1:5">
      <c r="A785" s="16">
        <v>41603.333668981482</v>
      </c>
      <c r="B785" s="14"/>
      <c r="C785" s="14"/>
      <c r="D785" s="14">
        <v>1</v>
      </c>
      <c r="E785" s="14">
        <v>1</v>
      </c>
    </row>
    <row r="786" spans="1:5">
      <c r="A786" s="16">
        <v>41604.022418981483</v>
      </c>
      <c r="B786" s="14"/>
      <c r="C786" s="14"/>
      <c r="D786" s="14">
        <v>1</v>
      </c>
      <c r="E786" s="14">
        <v>1</v>
      </c>
    </row>
    <row r="787" spans="1:5">
      <c r="A787" s="16">
        <v>41604.996458333335</v>
      </c>
      <c r="B787" s="14"/>
      <c r="C787" s="14">
        <v>1</v>
      </c>
      <c r="D787" s="14"/>
      <c r="E787" s="14">
        <v>1</v>
      </c>
    </row>
    <row r="788" spans="1:5">
      <c r="A788" s="16">
        <v>41605.167696759258</v>
      </c>
      <c r="B788" s="14"/>
      <c r="C788" s="14">
        <v>1</v>
      </c>
      <c r="D788" s="14"/>
      <c r="E788" s="14">
        <v>1</v>
      </c>
    </row>
    <row r="789" spans="1:5">
      <c r="A789" s="16">
        <v>41605.868449074071</v>
      </c>
      <c r="B789" s="14"/>
      <c r="C789" s="14"/>
      <c r="D789" s="14">
        <v>1</v>
      </c>
      <c r="E789" s="14">
        <v>1</v>
      </c>
    </row>
    <row r="790" spans="1:5">
      <c r="A790" s="16">
        <v>41607.83085648148</v>
      </c>
      <c r="B790" s="14"/>
      <c r="C790" s="14"/>
      <c r="D790" s="14">
        <v>1</v>
      </c>
      <c r="E790" s="14">
        <v>1</v>
      </c>
    </row>
    <row r="791" spans="1:5">
      <c r="A791" s="16">
        <v>41610.794421296298</v>
      </c>
      <c r="B791" s="14"/>
      <c r="C791" s="14"/>
      <c r="D791" s="14">
        <v>1</v>
      </c>
      <c r="E791" s="14">
        <v>1</v>
      </c>
    </row>
    <row r="792" spans="1:5">
      <c r="A792" s="16">
        <v>41611.917673611111</v>
      </c>
      <c r="B792" s="14"/>
      <c r="C792" s="14"/>
      <c r="D792" s="14">
        <v>1</v>
      </c>
      <c r="E792" s="14">
        <v>1</v>
      </c>
    </row>
    <row r="793" spans="1:5">
      <c r="A793" s="16">
        <v>41612.100243055553</v>
      </c>
      <c r="B793" s="14"/>
      <c r="C793" s="14"/>
      <c r="D793" s="14">
        <v>1</v>
      </c>
      <c r="E793" s="14">
        <v>1</v>
      </c>
    </row>
    <row r="794" spans="1:5">
      <c r="A794" s="16">
        <v>41612.912187499998</v>
      </c>
      <c r="B794" s="14"/>
      <c r="C794" s="14"/>
      <c r="D794" s="14">
        <v>1</v>
      </c>
      <c r="E794" s="14">
        <v>1</v>
      </c>
    </row>
    <row r="795" spans="1:5">
      <c r="A795" s="16">
        <v>41613.172974537039</v>
      </c>
      <c r="B795" s="14"/>
      <c r="C795" s="14">
        <v>1</v>
      </c>
      <c r="D795" s="14"/>
      <c r="E795" s="14">
        <v>1</v>
      </c>
    </row>
    <row r="796" spans="1:5">
      <c r="A796" s="16">
        <v>41614.563194444447</v>
      </c>
      <c r="B796" s="14"/>
      <c r="C796" s="14">
        <v>1</v>
      </c>
      <c r="D796" s="14"/>
      <c r="E796" s="14">
        <v>1</v>
      </c>
    </row>
    <row r="797" spans="1:5">
      <c r="A797" s="16">
        <v>41614.651493055557</v>
      </c>
      <c r="B797" s="14"/>
      <c r="C797" s="14"/>
      <c r="D797" s="14">
        <v>1</v>
      </c>
      <c r="E797" s="14">
        <v>1</v>
      </c>
    </row>
    <row r="798" spans="1:5">
      <c r="A798" s="16">
        <v>41616.027754629627</v>
      </c>
      <c r="B798" s="14"/>
      <c r="C798" s="14">
        <v>1</v>
      </c>
      <c r="D798" s="14"/>
      <c r="E798" s="14">
        <v>1</v>
      </c>
    </row>
    <row r="799" spans="1:5">
      <c r="A799" s="16">
        <v>41617.912662037037</v>
      </c>
      <c r="B799" s="14"/>
      <c r="C799" s="14"/>
      <c r="D799" s="14">
        <v>1</v>
      </c>
      <c r="E799" s="14">
        <v>1</v>
      </c>
    </row>
    <row r="800" spans="1:5">
      <c r="A800" s="16">
        <v>41619.998310185183</v>
      </c>
      <c r="B800" s="14"/>
      <c r="C800" s="14"/>
      <c r="D800" s="14">
        <v>1</v>
      </c>
      <c r="E800" s="14">
        <v>1</v>
      </c>
    </row>
    <row r="801" spans="1:5">
      <c r="A801" s="16">
        <v>41620.87667824074</v>
      </c>
      <c r="B801" s="14"/>
      <c r="C801" s="14"/>
      <c r="D801" s="14">
        <v>1</v>
      </c>
      <c r="E801" s="14">
        <v>1</v>
      </c>
    </row>
    <row r="802" spans="1:5">
      <c r="A802" s="16">
        <v>41620.90047453704</v>
      </c>
      <c r="B802" s="14"/>
      <c r="C802" s="14">
        <v>1</v>
      </c>
      <c r="D802" s="14"/>
      <c r="E802" s="14">
        <v>1</v>
      </c>
    </row>
    <row r="803" spans="1:5">
      <c r="A803" s="16">
        <v>41620.93141203704</v>
      </c>
      <c r="B803" s="14"/>
      <c r="C803" s="14">
        <v>1</v>
      </c>
      <c r="D803" s="14"/>
      <c r="E803" s="14">
        <v>1</v>
      </c>
    </row>
    <row r="804" spans="1:5">
      <c r="A804" s="16">
        <v>41626.761053240742</v>
      </c>
      <c r="B804" s="14"/>
      <c r="C804" s="14"/>
      <c r="D804" s="14">
        <v>1</v>
      </c>
      <c r="E804" s="14">
        <v>1</v>
      </c>
    </row>
    <row r="805" spans="1:5">
      <c r="A805" s="16">
        <v>41626.916284722225</v>
      </c>
      <c r="B805" s="14"/>
      <c r="C805" s="14"/>
      <c r="D805" s="14">
        <v>1</v>
      </c>
      <c r="E805" s="14">
        <v>1</v>
      </c>
    </row>
    <row r="806" spans="1:5">
      <c r="A806" s="16">
        <v>41628.833680555559</v>
      </c>
      <c r="B806" s="14"/>
      <c r="C806" s="14"/>
      <c r="D806" s="14">
        <v>1</v>
      </c>
      <c r="E806" s="14">
        <v>1</v>
      </c>
    </row>
    <row r="807" spans="1:5">
      <c r="A807" s="16">
        <v>41631.902766203704</v>
      </c>
      <c r="B807" s="14"/>
      <c r="C807" s="14"/>
      <c r="D807" s="14">
        <v>1</v>
      </c>
      <c r="E807" s="14">
        <v>1</v>
      </c>
    </row>
    <row r="808" spans="1:5">
      <c r="A808" s="16">
        <v>41634.715173611112</v>
      </c>
      <c r="B808" s="14"/>
      <c r="C808" s="14">
        <v>1</v>
      </c>
      <c r="D808" s="14"/>
      <c r="E808" s="14">
        <v>1</v>
      </c>
    </row>
    <row r="809" spans="1:5">
      <c r="A809" s="16">
        <v>41634.797013888892</v>
      </c>
      <c r="B809" s="14"/>
      <c r="C809" s="14"/>
      <c r="D809" s="14">
        <v>1</v>
      </c>
      <c r="E809" s="14">
        <v>1</v>
      </c>
    </row>
    <row r="810" spans="1:5">
      <c r="A810" s="16">
        <v>41638.342905092592</v>
      </c>
      <c r="B810" s="14"/>
      <c r="C810" s="14"/>
      <c r="D810" s="14">
        <v>1</v>
      </c>
      <c r="E810" s="14">
        <v>1</v>
      </c>
    </row>
    <row r="811" spans="1:5">
      <c r="A811" s="16">
        <v>41642.005150462966</v>
      </c>
      <c r="B811" s="14"/>
      <c r="C811" s="14">
        <v>1</v>
      </c>
      <c r="D811" s="14"/>
      <c r="E811" s="14">
        <v>1</v>
      </c>
    </row>
    <row r="812" spans="1:5">
      <c r="A812" s="16">
        <v>41642.751458333332</v>
      </c>
      <c r="B812" s="14"/>
      <c r="C812" s="14">
        <v>1</v>
      </c>
      <c r="D812" s="14"/>
      <c r="E812" s="14">
        <v>1</v>
      </c>
    </row>
    <row r="813" spans="1:5">
      <c r="A813" s="16">
        <v>41643.487175925926</v>
      </c>
      <c r="B813" s="14"/>
      <c r="C813" s="14">
        <v>1</v>
      </c>
      <c r="D813" s="14"/>
      <c r="E813" s="14">
        <v>1</v>
      </c>
    </row>
    <row r="814" spans="1:5">
      <c r="A814" s="16">
        <v>41645.832141203704</v>
      </c>
      <c r="B814" s="14"/>
      <c r="C814" s="14">
        <v>1</v>
      </c>
      <c r="D814" s="14"/>
      <c r="E814" s="14">
        <v>1</v>
      </c>
    </row>
    <row r="815" spans="1:5">
      <c r="A815" s="16">
        <v>41645.867280092592</v>
      </c>
      <c r="B815" s="14"/>
      <c r="C815" s="14"/>
      <c r="D815" s="14">
        <v>1</v>
      </c>
      <c r="E815" s="14">
        <v>1</v>
      </c>
    </row>
    <row r="816" spans="1:5">
      <c r="A816" s="16">
        <v>41646.628032407411</v>
      </c>
      <c r="B816" s="14"/>
      <c r="C816" s="14"/>
      <c r="D816" s="14">
        <v>1</v>
      </c>
      <c r="E816" s="14">
        <v>1</v>
      </c>
    </row>
    <row r="817" spans="1:5">
      <c r="A817" s="16">
        <v>41646.792222222219</v>
      </c>
      <c r="B817" s="14"/>
      <c r="C817" s="14"/>
      <c r="D817" s="14">
        <v>1</v>
      </c>
      <c r="E817" s="14">
        <v>1</v>
      </c>
    </row>
    <row r="818" spans="1:5">
      <c r="A818" s="16">
        <v>41647.632256944446</v>
      </c>
      <c r="B818" s="14"/>
      <c r="C818" s="14">
        <v>1</v>
      </c>
      <c r="D818" s="14"/>
      <c r="E818" s="14">
        <v>1</v>
      </c>
    </row>
    <row r="819" spans="1:5">
      <c r="A819" s="16">
        <v>41648.396192129629</v>
      </c>
      <c r="B819" s="14"/>
      <c r="C819" s="14"/>
      <c r="D819" s="14">
        <v>1</v>
      </c>
      <c r="E819" s="14">
        <v>1</v>
      </c>
    </row>
    <row r="820" spans="1:5">
      <c r="A820" s="16">
        <v>41650.015057870369</v>
      </c>
      <c r="B820" s="14"/>
      <c r="C820" s="14">
        <v>1</v>
      </c>
      <c r="D820" s="14"/>
      <c r="E820" s="14">
        <v>1</v>
      </c>
    </row>
    <row r="821" spans="1:5">
      <c r="A821" s="16">
        <v>41652.742488425924</v>
      </c>
      <c r="B821" s="14">
        <v>1</v>
      </c>
      <c r="C821" s="14"/>
      <c r="D821" s="14"/>
      <c r="E821" s="14">
        <v>1</v>
      </c>
    </row>
    <row r="822" spans="1:5">
      <c r="A822" s="16">
        <v>41654.946759259263</v>
      </c>
      <c r="B822" s="14"/>
      <c r="C822" s="14">
        <v>1</v>
      </c>
      <c r="D822" s="14"/>
      <c r="E822" s="14">
        <v>1</v>
      </c>
    </row>
    <row r="823" spans="1:5">
      <c r="A823" s="16">
        <v>41655.709305555552</v>
      </c>
      <c r="B823" s="14"/>
      <c r="C823" s="14"/>
      <c r="D823" s="14">
        <v>1</v>
      </c>
      <c r="E823" s="14">
        <v>1</v>
      </c>
    </row>
    <row r="824" spans="1:5">
      <c r="A824" s="16">
        <v>41656.762638888889</v>
      </c>
      <c r="B824" s="14"/>
      <c r="C824" s="14"/>
      <c r="D824" s="14">
        <v>1</v>
      </c>
      <c r="E824" s="14">
        <v>1</v>
      </c>
    </row>
    <row r="825" spans="1:5">
      <c r="A825" s="16">
        <v>41657.923807870371</v>
      </c>
      <c r="B825" s="14"/>
      <c r="C825" s="14"/>
      <c r="D825" s="14">
        <v>1</v>
      </c>
      <c r="E825" s="14">
        <v>1</v>
      </c>
    </row>
    <row r="826" spans="1:5">
      <c r="A826" s="16">
        <v>41657.985081018516</v>
      </c>
      <c r="B826" s="14"/>
      <c r="C826" s="14"/>
      <c r="D826" s="14">
        <v>1</v>
      </c>
      <c r="E826" s="14">
        <v>1</v>
      </c>
    </row>
    <row r="827" spans="1:5">
      <c r="A827" s="16">
        <v>41660.70853009259</v>
      </c>
      <c r="B827" s="14"/>
      <c r="C827" s="14"/>
      <c r="D827" s="14">
        <v>1</v>
      </c>
      <c r="E827" s="14">
        <v>1</v>
      </c>
    </row>
    <row r="828" spans="1:5">
      <c r="A828" s="16">
        <v>41660.792557870373</v>
      </c>
      <c r="B828" s="14"/>
      <c r="C828" s="14">
        <v>1</v>
      </c>
      <c r="D828" s="14"/>
      <c r="E828" s="14">
        <v>1</v>
      </c>
    </row>
    <row r="829" spans="1:5">
      <c r="A829" s="16">
        <v>41661.381041666667</v>
      </c>
      <c r="B829" s="14"/>
      <c r="C829" s="14">
        <v>1</v>
      </c>
      <c r="D829" s="14"/>
      <c r="E829" s="14">
        <v>1</v>
      </c>
    </row>
    <row r="830" spans="1:5">
      <c r="A830" s="16">
        <v>41662.047500000001</v>
      </c>
      <c r="B830" s="14"/>
      <c r="C830" s="14"/>
      <c r="D830" s="14">
        <v>1</v>
      </c>
      <c r="E830" s="14">
        <v>1</v>
      </c>
    </row>
    <row r="831" spans="1:5">
      <c r="A831" s="16">
        <v>41662.854988425926</v>
      </c>
      <c r="B831" s="14"/>
      <c r="C831" s="14"/>
      <c r="D831" s="14">
        <v>1</v>
      </c>
      <c r="E831" s="14">
        <v>1</v>
      </c>
    </row>
    <row r="832" spans="1:5">
      <c r="A832" s="16">
        <v>41663.500659722224</v>
      </c>
      <c r="B832" s="14"/>
      <c r="C832" s="14"/>
      <c r="D832" s="14">
        <v>1</v>
      </c>
      <c r="E832" s="14">
        <v>1</v>
      </c>
    </row>
    <row r="833" spans="1:5">
      <c r="A833" s="16">
        <v>41663.569340277776</v>
      </c>
      <c r="B833" s="14"/>
      <c r="C833" s="14"/>
      <c r="D833" s="14">
        <v>1</v>
      </c>
      <c r="E833" s="14">
        <v>1</v>
      </c>
    </row>
    <row r="834" spans="1:5">
      <c r="A834" s="16">
        <v>41663.780300925922</v>
      </c>
      <c r="B834" s="14"/>
      <c r="C834" s="14">
        <v>1</v>
      </c>
      <c r="D834" s="14"/>
      <c r="E834" s="14">
        <v>1</v>
      </c>
    </row>
    <row r="835" spans="1:5">
      <c r="A835" s="16">
        <v>41664.684108796297</v>
      </c>
      <c r="B835" s="14"/>
      <c r="C835" s="14"/>
      <c r="D835" s="14">
        <v>1</v>
      </c>
      <c r="E835" s="14">
        <v>1</v>
      </c>
    </row>
    <row r="836" spans="1:5">
      <c r="A836" s="16">
        <v>41666.842824074076</v>
      </c>
      <c r="B836" s="14"/>
      <c r="C836" s="14"/>
      <c r="D836" s="14">
        <v>1</v>
      </c>
      <c r="E836" s="14">
        <v>1</v>
      </c>
    </row>
    <row r="837" spans="1:5">
      <c r="A837" s="16">
        <v>41666.924710648149</v>
      </c>
      <c r="B837" s="14"/>
      <c r="C837" s="14"/>
      <c r="D837" s="14">
        <v>1</v>
      </c>
      <c r="E837" s="14">
        <v>1</v>
      </c>
    </row>
    <row r="838" spans="1:5">
      <c r="A838" s="16">
        <v>41667.275312500002</v>
      </c>
      <c r="B838" s="14"/>
      <c r="C838" s="14"/>
      <c r="D838" s="14">
        <v>1</v>
      </c>
      <c r="E838" s="14">
        <v>1</v>
      </c>
    </row>
    <row r="839" spans="1:5">
      <c r="A839" s="16">
        <v>41667.823287037034</v>
      </c>
      <c r="B839" s="14"/>
      <c r="C839" s="14"/>
      <c r="D839" s="14">
        <v>1</v>
      </c>
      <c r="E839" s="14">
        <v>1</v>
      </c>
    </row>
    <row r="840" spans="1:5">
      <c r="A840" s="16">
        <v>41668.606469907405</v>
      </c>
      <c r="B840" s="14"/>
      <c r="C840" s="14"/>
      <c r="D840" s="14">
        <v>1</v>
      </c>
      <c r="E840" s="14">
        <v>1</v>
      </c>
    </row>
    <row r="841" spans="1:5">
      <c r="A841" s="16">
        <v>41671.936863425923</v>
      </c>
      <c r="B841" s="14">
        <v>1</v>
      </c>
      <c r="C841" s="14"/>
      <c r="D841" s="14"/>
      <c r="E841" s="14">
        <v>1</v>
      </c>
    </row>
    <row r="842" spans="1:5">
      <c r="A842" s="16">
        <v>41674.063078703701</v>
      </c>
      <c r="B842" s="14"/>
      <c r="C842" s="14"/>
      <c r="D842" s="14">
        <v>1</v>
      </c>
      <c r="E842" s="14">
        <v>1</v>
      </c>
    </row>
    <row r="843" spans="1:5">
      <c r="A843" s="16">
        <v>41674.08494212963</v>
      </c>
      <c r="B843" s="14"/>
      <c r="C843" s="14"/>
      <c r="D843" s="14">
        <v>1</v>
      </c>
      <c r="E843" s="14">
        <v>1</v>
      </c>
    </row>
    <row r="844" spans="1:5">
      <c r="A844" s="16">
        <v>41675.149525462963</v>
      </c>
      <c r="B844" s="14"/>
      <c r="C844" s="14"/>
      <c r="D844" s="14">
        <v>1</v>
      </c>
      <c r="E844" s="14">
        <v>1</v>
      </c>
    </row>
    <row r="845" spans="1:5">
      <c r="A845" s="16">
        <v>41680.359976851854</v>
      </c>
      <c r="B845" s="14"/>
      <c r="C845" s="14">
        <v>1</v>
      </c>
      <c r="D845" s="14"/>
      <c r="E845" s="14">
        <v>1</v>
      </c>
    </row>
    <row r="846" spans="1:5">
      <c r="A846" s="16">
        <v>41680.583402777775</v>
      </c>
      <c r="B846" s="14"/>
      <c r="C846" s="14"/>
      <c r="D846" s="14">
        <v>1</v>
      </c>
      <c r="E846" s="14">
        <v>1</v>
      </c>
    </row>
    <row r="847" spans="1:5">
      <c r="A847" s="16">
        <v>41681.189699074072</v>
      </c>
      <c r="B847" s="14"/>
      <c r="C847" s="14">
        <v>1</v>
      </c>
      <c r="D847" s="14"/>
      <c r="E847" s="14">
        <v>1</v>
      </c>
    </row>
    <row r="848" spans="1:5">
      <c r="A848" s="16">
        <v>41682.0705787037</v>
      </c>
      <c r="B848" s="14"/>
      <c r="C848" s="14"/>
      <c r="D848" s="14">
        <v>1</v>
      </c>
      <c r="E848" s="14">
        <v>1</v>
      </c>
    </row>
    <row r="849" spans="1:5">
      <c r="A849" s="16">
        <v>41682.099189814813</v>
      </c>
      <c r="B849" s="14"/>
      <c r="C849" s="14"/>
      <c r="D849" s="14">
        <v>1</v>
      </c>
      <c r="E849" s="14">
        <v>1</v>
      </c>
    </row>
    <row r="850" spans="1:5">
      <c r="A850" s="16">
        <v>41682.23646990741</v>
      </c>
      <c r="B850" s="14"/>
      <c r="C850" s="14">
        <v>1</v>
      </c>
      <c r="D850" s="14"/>
      <c r="E850" s="14">
        <v>1</v>
      </c>
    </row>
    <row r="851" spans="1:5">
      <c r="A851" s="16">
        <v>41682.805902777778</v>
      </c>
      <c r="B851" s="14"/>
      <c r="C851" s="14"/>
      <c r="D851" s="14">
        <v>1</v>
      </c>
      <c r="E851" s="14">
        <v>1</v>
      </c>
    </row>
    <row r="852" spans="1:5">
      <c r="A852" s="16">
        <v>41683.832280092596</v>
      </c>
      <c r="B852" s="14"/>
      <c r="C852" s="14">
        <v>1</v>
      </c>
      <c r="D852" s="14"/>
      <c r="E852" s="14">
        <v>1</v>
      </c>
    </row>
    <row r="853" spans="1:5">
      <c r="A853" s="16">
        <v>41686.705208333333</v>
      </c>
      <c r="B853" s="14"/>
      <c r="C853" s="14">
        <v>1</v>
      </c>
      <c r="D853" s="14"/>
      <c r="E853" s="14">
        <v>1</v>
      </c>
    </row>
    <row r="854" spans="1:5">
      <c r="A854" s="16">
        <v>41689.150011574071</v>
      </c>
      <c r="B854" s="14"/>
      <c r="C854" s="14"/>
      <c r="D854" s="14">
        <v>1</v>
      </c>
      <c r="E854" s="14">
        <v>1</v>
      </c>
    </row>
    <row r="855" spans="1:5">
      <c r="A855" s="16">
        <v>41689.917962962965</v>
      </c>
      <c r="B855" s="14"/>
      <c r="C855" s="14"/>
      <c r="D855" s="14">
        <v>1</v>
      </c>
      <c r="E855" s="14">
        <v>1</v>
      </c>
    </row>
    <row r="856" spans="1:5">
      <c r="A856" s="16">
        <v>41692.084143518521</v>
      </c>
      <c r="B856" s="14"/>
      <c r="C856" s="14"/>
      <c r="D856" s="14">
        <v>1</v>
      </c>
      <c r="E856" s="14">
        <v>1</v>
      </c>
    </row>
    <row r="857" spans="1:5">
      <c r="A857" s="16">
        <v>41692.135729166665</v>
      </c>
      <c r="B857" s="14"/>
      <c r="C857" s="14">
        <v>1</v>
      </c>
      <c r="D857" s="14"/>
      <c r="E857" s="14">
        <v>1</v>
      </c>
    </row>
    <row r="858" spans="1:5">
      <c r="A858" s="16">
        <v>41694.391840277778</v>
      </c>
      <c r="B858" s="14"/>
      <c r="C858" s="14"/>
      <c r="D858" s="14">
        <v>1</v>
      </c>
      <c r="E858" s="14">
        <v>1</v>
      </c>
    </row>
    <row r="859" spans="1:5">
      <c r="A859" s="16">
        <v>41694.84065972222</v>
      </c>
      <c r="B859" s="14"/>
      <c r="C859" s="14"/>
      <c r="D859" s="14">
        <v>1</v>
      </c>
      <c r="E859" s="14">
        <v>1</v>
      </c>
    </row>
    <row r="860" spans="1:5">
      <c r="A860" s="16">
        <v>41695.016782407409</v>
      </c>
      <c r="B860" s="14"/>
      <c r="C860" s="14"/>
      <c r="D860" s="14">
        <v>1</v>
      </c>
      <c r="E860" s="14">
        <v>1</v>
      </c>
    </row>
    <row r="861" spans="1:5">
      <c r="A861" s="16">
        <v>41696.817129629628</v>
      </c>
      <c r="B861" s="14"/>
      <c r="C861" s="14"/>
      <c r="D861" s="14">
        <v>1</v>
      </c>
      <c r="E861" s="14">
        <v>1</v>
      </c>
    </row>
    <row r="862" spans="1:5">
      <c r="A862" s="16">
        <v>41701.901817129627</v>
      </c>
      <c r="B862" s="14"/>
      <c r="C862" s="14"/>
      <c r="D862" s="14">
        <v>1</v>
      </c>
      <c r="E862" s="14">
        <v>1</v>
      </c>
    </row>
    <row r="863" spans="1:5">
      <c r="A863" s="16">
        <v>41703.721979166665</v>
      </c>
      <c r="B863" s="14"/>
      <c r="C863" s="14">
        <v>1</v>
      </c>
      <c r="D863" s="14"/>
      <c r="E863" s="14">
        <v>1</v>
      </c>
    </row>
    <row r="864" spans="1:5">
      <c r="A864" s="16">
        <v>41704.16642361111</v>
      </c>
      <c r="B864" s="14"/>
      <c r="C864" s="14">
        <v>1</v>
      </c>
      <c r="D864" s="14"/>
      <c r="E864" s="14">
        <v>1</v>
      </c>
    </row>
    <row r="865" spans="1:5">
      <c r="A865" s="16">
        <v>41704.735937500001</v>
      </c>
      <c r="B865" s="14"/>
      <c r="C865" s="14"/>
      <c r="D865" s="14">
        <v>1</v>
      </c>
      <c r="E865" s="14">
        <v>1</v>
      </c>
    </row>
    <row r="866" spans="1:5">
      <c r="A866" s="16">
        <v>41709.463518518518</v>
      </c>
      <c r="B866" s="14"/>
      <c r="C866" s="14"/>
      <c r="D866" s="14">
        <v>1</v>
      </c>
      <c r="E866" s="14">
        <v>1</v>
      </c>
    </row>
    <row r="867" spans="1:5">
      <c r="A867" s="16">
        <v>41710.594282407408</v>
      </c>
      <c r="B867" s="14"/>
      <c r="C867" s="14"/>
      <c r="D867" s="14">
        <v>1</v>
      </c>
      <c r="E867" s="14">
        <v>1</v>
      </c>
    </row>
    <row r="868" spans="1:5">
      <c r="A868" s="16">
        <v>41711.169085648151</v>
      </c>
      <c r="B868" s="14"/>
      <c r="C868" s="14">
        <v>1</v>
      </c>
      <c r="D868" s="14"/>
      <c r="E868" s="14">
        <v>1</v>
      </c>
    </row>
    <row r="869" spans="1:5">
      <c r="A869" s="16">
        <v>41712.762673611112</v>
      </c>
      <c r="B869" s="14"/>
      <c r="C869" s="14">
        <v>1</v>
      </c>
      <c r="D869" s="14"/>
      <c r="E869" s="14">
        <v>1</v>
      </c>
    </row>
    <row r="870" spans="1:5">
      <c r="A870" s="16">
        <v>41715.874780092592</v>
      </c>
      <c r="B870" s="14">
        <v>1</v>
      </c>
      <c r="C870" s="14"/>
      <c r="D870" s="14"/>
      <c r="E870" s="14">
        <v>1</v>
      </c>
    </row>
    <row r="871" spans="1:5">
      <c r="A871" s="16">
        <v>41716.632847222223</v>
      </c>
      <c r="B871" s="14"/>
      <c r="C871" s="14"/>
      <c r="D871" s="14">
        <v>1</v>
      </c>
      <c r="E871" s="14">
        <v>1</v>
      </c>
    </row>
    <row r="872" spans="1:5">
      <c r="A872" s="16">
        <v>41716.717847222222</v>
      </c>
      <c r="B872" s="14"/>
      <c r="C872" s="14"/>
      <c r="D872" s="14">
        <v>1</v>
      </c>
      <c r="E872" s="14">
        <v>1</v>
      </c>
    </row>
    <row r="873" spans="1:5">
      <c r="A873" s="16">
        <v>41716.785011574073</v>
      </c>
      <c r="B873" s="14"/>
      <c r="C873" s="14"/>
      <c r="D873" s="14">
        <v>1</v>
      </c>
      <c r="E873" s="14">
        <v>1</v>
      </c>
    </row>
    <row r="874" spans="1:5">
      <c r="A874" s="16">
        <v>41718.043032407404</v>
      </c>
      <c r="B874" s="14"/>
      <c r="C874" s="14"/>
      <c r="D874" s="14">
        <v>1</v>
      </c>
      <c r="E874" s="14">
        <v>1</v>
      </c>
    </row>
    <row r="875" spans="1:5">
      <c r="A875" s="16">
        <v>41718.5237037037</v>
      </c>
      <c r="B875" s="14"/>
      <c r="C875" s="14">
        <v>1</v>
      </c>
      <c r="D875" s="14"/>
      <c r="E875" s="14">
        <v>1</v>
      </c>
    </row>
    <row r="876" spans="1:5">
      <c r="A876" s="16">
        <v>41718.878182870372</v>
      </c>
      <c r="B876" s="14"/>
      <c r="C876" s="14"/>
      <c r="D876" s="14">
        <v>1</v>
      </c>
      <c r="E876" s="14">
        <v>1</v>
      </c>
    </row>
    <row r="877" spans="1:5">
      <c r="A877" s="16">
        <v>41719.549131944441</v>
      </c>
      <c r="B877" s="14"/>
      <c r="C877" s="14"/>
      <c r="D877" s="14">
        <v>1</v>
      </c>
      <c r="E877" s="14">
        <v>1</v>
      </c>
    </row>
    <row r="878" spans="1:5">
      <c r="A878" s="16">
        <v>41719.667986111112</v>
      </c>
      <c r="B878" s="14"/>
      <c r="C878" s="14"/>
      <c r="D878" s="14">
        <v>1</v>
      </c>
      <c r="E878" s="14">
        <v>1</v>
      </c>
    </row>
    <row r="879" spans="1:5">
      <c r="A879" s="16">
        <v>41719.887928240743</v>
      </c>
      <c r="B879" s="14"/>
      <c r="C879" s="14"/>
      <c r="D879" s="14">
        <v>1</v>
      </c>
      <c r="E879" s="14">
        <v>1</v>
      </c>
    </row>
    <row r="880" spans="1:5">
      <c r="A880" s="16">
        <v>41722.666354166664</v>
      </c>
      <c r="B880" s="14"/>
      <c r="C880" s="14"/>
      <c r="D880" s="14">
        <v>1</v>
      </c>
      <c r="E880" s="14">
        <v>1</v>
      </c>
    </row>
    <row r="881" spans="1:5">
      <c r="A881" s="16">
        <v>41722.792407407411</v>
      </c>
      <c r="B881" s="14"/>
      <c r="C881" s="14">
        <v>1</v>
      </c>
      <c r="D881" s="14"/>
      <c r="E881" s="14">
        <v>1</v>
      </c>
    </row>
    <row r="882" spans="1:5">
      <c r="A882" s="16">
        <v>41723.799386574072</v>
      </c>
      <c r="B882" s="14"/>
      <c r="C882" s="14">
        <v>1</v>
      </c>
      <c r="D882" s="14"/>
      <c r="E882" s="14">
        <v>1</v>
      </c>
    </row>
    <row r="883" spans="1:5">
      <c r="A883" s="16">
        <v>41723.9533912037</v>
      </c>
      <c r="B883" s="14"/>
      <c r="C883" s="14">
        <v>1</v>
      </c>
      <c r="D883" s="14"/>
      <c r="E883" s="14">
        <v>1</v>
      </c>
    </row>
    <row r="884" spans="1:5">
      <c r="A884" s="16">
        <v>41724.776539351849</v>
      </c>
      <c r="B884" s="14"/>
      <c r="C884" s="14"/>
      <c r="D884" s="14">
        <v>1</v>
      </c>
      <c r="E884" s="14">
        <v>1</v>
      </c>
    </row>
    <row r="885" spans="1:5">
      <c r="A885" s="16">
        <v>41724.881099537037</v>
      </c>
      <c r="B885" s="14"/>
      <c r="C885" s="14"/>
      <c r="D885" s="14">
        <v>1</v>
      </c>
      <c r="E885" s="14">
        <v>1</v>
      </c>
    </row>
    <row r="886" spans="1:5">
      <c r="A886" s="16">
        <v>41725.082384259258</v>
      </c>
      <c r="B886" s="14"/>
      <c r="C886" s="14"/>
      <c r="D886" s="14">
        <v>1</v>
      </c>
      <c r="E886" s="14">
        <v>1</v>
      </c>
    </row>
    <row r="887" spans="1:5">
      <c r="A887" s="16">
        <v>41726.712754629632</v>
      </c>
      <c r="B887" s="14"/>
      <c r="C887" s="14"/>
      <c r="D887" s="14">
        <v>1</v>
      </c>
      <c r="E887" s="14">
        <v>1</v>
      </c>
    </row>
    <row r="888" spans="1:5">
      <c r="A888" s="16">
        <v>41729.702314814815</v>
      </c>
      <c r="B888" s="14"/>
      <c r="C888" s="14">
        <v>1</v>
      </c>
      <c r="D888" s="14"/>
      <c r="E888" s="14">
        <v>1</v>
      </c>
    </row>
    <row r="889" spans="1:5">
      <c r="A889" s="16">
        <v>41730.276747685188</v>
      </c>
      <c r="B889" s="14"/>
      <c r="C889" s="14"/>
      <c r="D889" s="14">
        <v>1</v>
      </c>
      <c r="E889" s="14">
        <v>1</v>
      </c>
    </row>
    <row r="890" spans="1:5">
      <c r="A890" s="16">
        <v>41730.584374999999</v>
      </c>
      <c r="B890" s="14"/>
      <c r="C890" s="14"/>
      <c r="D890" s="14">
        <v>1</v>
      </c>
      <c r="E890" s="14">
        <v>1</v>
      </c>
    </row>
    <row r="891" spans="1:5">
      <c r="A891" s="16">
        <v>41730.663530092592</v>
      </c>
      <c r="B891" s="14"/>
      <c r="C891" s="14"/>
      <c r="D891" s="14">
        <v>1</v>
      </c>
      <c r="E891" s="14">
        <v>1</v>
      </c>
    </row>
    <row r="892" spans="1:5">
      <c r="A892" s="16">
        <v>41730.708472222221</v>
      </c>
      <c r="B892" s="14"/>
      <c r="C892" s="14"/>
      <c r="D892" s="14">
        <v>1</v>
      </c>
      <c r="E892" s="14">
        <v>1</v>
      </c>
    </row>
    <row r="893" spans="1:5">
      <c r="A893" s="16">
        <v>41730.998402777775</v>
      </c>
      <c r="B893" s="14"/>
      <c r="C893" s="14"/>
      <c r="D893" s="14">
        <v>1</v>
      </c>
      <c r="E893" s="14">
        <v>1</v>
      </c>
    </row>
    <row r="894" spans="1:5">
      <c r="A894" s="16">
        <v>41731.520949074074</v>
      </c>
      <c r="B894" s="14"/>
      <c r="C894" s="14"/>
      <c r="D894" s="14">
        <v>1</v>
      </c>
      <c r="E894" s="14">
        <v>1</v>
      </c>
    </row>
    <row r="895" spans="1:5">
      <c r="A895" s="16">
        <v>41731.833124999997</v>
      </c>
      <c r="B895" s="14"/>
      <c r="C895" s="14"/>
      <c r="D895" s="14">
        <v>1</v>
      </c>
      <c r="E895" s="14">
        <v>1</v>
      </c>
    </row>
    <row r="896" spans="1:5">
      <c r="A896" s="16">
        <v>41732.479675925926</v>
      </c>
      <c r="B896" s="14"/>
      <c r="C896" s="14"/>
      <c r="D896" s="14">
        <v>1</v>
      </c>
      <c r="E896" s="14">
        <v>1</v>
      </c>
    </row>
    <row r="897" spans="1:5">
      <c r="A897" s="16">
        <v>41733.716435185182</v>
      </c>
      <c r="B897" s="14"/>
      <c r="C897" s="14">
        <v>1</v>
      </c>
      <c r="D897" s="14"/>
      <c r="E897" s="14">
        <v>1</v>
      </c>
    </row>
    <row r="898" spans="1:5">
      <c r="A898" s="16">
        <v>41733.737083333333</v>
      </c>
      <c r="B898" s="14"/>
      <c r="C898" s="14">
        <v>1</v>
      </c>
      <c r="D898" s="14"/>
      <c r="E898" s="14">
        <v>1</v>
      </c>
    </row>
    <row r="899" spans="1:5">
      <c r="A899" s="16">
        <v>41736.004502314812</v>
      </c>
      <c r="B899" s="14"/>
      <c r="C899" s="14"/>
      <c r="D899" s="14">
        <v>1</v>
      </c>
      <c r="E899" s="14">
        <v>1</v>
      </c>
    </row>
    <row r="900" spans="1:5">
      <c r="A900" s="16">
        <v>41736.549791666665</v>
      </c>
      <c r="B900" s="14">
        <v>1</v>
      </c>
      <c r="C900" s="14"/>
      <c r="D900" s="14"/>
      <c r="E900" s="14">
        <v>1</v>
      </c>
    </row>
    <row r="901" spans="1:5">
      <c r="A901" s="16">
        <v>41736.899652777778</v>
      </c>
      <c r="B901" s="14"/>
      <c r="C901" s="14"/>
      <c r="D901" s="14">
        <v>1</v>
      </c>
      <c r="E901" s="14">
        <v>1</v>
      </c>
    </row>
    <row r="902" spans="1:5">
      <c r="A902" s="16">
        <v>41737.097500000003</v>
      </c>
      <c r="B902" s="14"/>
      <c r="C902" s="14"/>
      <c r="D902" s="14">
        <v>1</v>
      </c>
      <c r="E902" s="14">
        <v>1</v>
      </c>
    </row>
    <row r="903" spans="1:5">
      <c r="A903" s="16">
        <v>41737.684664351851</v>
      </c>
      <c r="B903" s="14"/>
      <c r="C903" s="14"/>
      <c r="D903" s="14">
        <v>1</v>
      </c>
      <c r="E903" s="14">
        <v>1</v>
      </c>
    </row>
    <row r="904" spans="1:5">
      <c r="A904" s="16">
        <v>41738.864803240744</v>
      </c>
      <c r="B904" s="14"/>
      <c r="C904" s="14"/>
      <c r="D904" s="14">
        <v>1</v>
      </c>
      <c r="E904" s="14">
        <v>1</v>
      </c>
    </row>
    <row r="905" spans="1:5">
      <c r="A905" s="16">
        <v>41739.525300925925</v>
      </c>
      <c r="B905" s="14"/>
      <c r="C905" s="14"/>
      <c r="D905" s="14">
        <v>1</v>
      </c>
      <c r="E905" s="14">
        <v>1</v>
      </c>
    </row>
    <row r="906" spans="1:5">
      <c r="A906" s="16">
        <v>41740.138113425928</v>
      </c>
      <c r="B906" s="14"/>
      <c r="C906" s="14">
        <v>1</v>
      </c>
      <c r="D906" s="14"/>
      <c r="E906" s="14">
        <v>1</v>
      </c>
    </row>
    <row r="907" spans="1:5">
      <c r="A907" s="16">
        <v>41740.493657407409</v>
      </c>
      <c r="B907" s="14"/>
      <c r="C907" s="14">
        <v>1</v>
      </c>
      <c r="D907" s="14"/>
      <c r="E907" s="14">
        <v>1</v>
      </c>
    </row>
    <row r="908" spans="1:5">
      <c r="A908" s="16">
        <v>41742.780509259261</v>
      </c>
      <c r="B908" s="14"/>
      <c r="C908" s="14"/>
      <c r="D908" s="14">
        <v>1</v>
      </c>
      <c r="E908" s="14">
        <v>1</v>
      </c>
    </row>
    <row r="909" spans="1:5">
      <c r="A909" s="16">
        <v>41744.290868055556</v>
      </c>
      <c r="B909" s="14"/>
      <c r="C909" s="14"/>
      <c r="D909" s="14">
        <v>1</v>
      </c>
      <c r="E909" s="14">
        <v>1</v>
      </c>
    </row>
    <row r="910" spans="1:5">
      <c r="A910" s="16">
        <v>41744.590682870374</v>
      </c>
      <c r="B910" s="14"/>
      <c r="C910" s="14"/>
      <c r="D910" s="14">
        <v>1</v>
      </c>
      <c r="E910" s="14">
        <v>1</v>
      </c>
    </row>
    <row r="911" spans="1:5">
      <c r="A911" s="16">
        <v>41744.745208333334</v>
      </c>
      <c r="B911" s="14"/>
      <c r="C911" s="14"/>
      <c r="D911" s="14">
        <v>1</v>
      </c>
      <c r="E911" s="14">
        <v>1</v>
      </c>
    </row>
    <row r="912" spans="1:5">
      <c r="A912" s="16">
        <v>41745.635960648149</v>
      </c>
      <c r="B912" s="14"/>
      <c r="C912" s="14"/>
      <c r="D912" s="14">
        <v>1</v>
      </c>
      <c r="E912" s="14">
        <v>1</v>
      </c>
    </row>
    <row r="913" spans="1:5">
      <c r="A913" s="16">
        <v>41745.826273148145</v>
      </c>
      <c r="B913" s="14"/>
      <c r="C913" s="14">
        <v>1</v>
      </c>
      <c r="D913" s="14"/>
      <c r="E913" s="14">
        <v>1</v>
      </c>
    </row>
    <row r="914" spans="1:5">
      <c r="A914" s="16">
        <v>41745.84542824074</v>
      </c>
      <c r="B914" s="14"/>
      <c r="C914" s="14"/>
      <c r="D914" s="14">
        <v>1</v>
      </c>
      <c r="E914" s="14">
        <v>1</v>
      </c>
    </row>
    <row r="915" spans="1:5">
      <c r="A915" s="16">
        <v>41745.891319444447</v>
      </c>
      <c r="B915" s="14"/>
      <c r="C915" s="14">
        <v>1</v>
      </c>
      <c r="D915" s="14"/>
      <c r="E915" s="14">
        <v>1</v>
      </c>
    </row>
    <row r="916" spans="1:5">
      <c r="A916" s="16">
        <v>41746.189409722225</v>
      </c>
      <c r="B916" s="14"/>
      <c r="C916" s="14">
        <v>1</v>
      </c>
      <c r="D916" s="14"/>
      <c r="E916" s="14">
        <v>1</v>
      </c>
    </row>
    <row r="917" spans="1:5">
      <c r="A917" s="16">
        <v>41747.471504629626</v>
      </c>
      <c r="B917" s="14"/>
      <c r="C917" s="14"/>
      <c r="D917" s="14">
        <v>1</v>
      </c>
      <c r="E917" s="14">
        <v>1</v>
      </c>
    </row>
    <row r="918" spans="1:5">
      <c r="A918" s="16">
        <v>41747.86986111111</v>
      </c>
      <c r="B918" s="14"/>
      <c r="C918" s="14">
        <v>1</v>
      </c>
      <c r="D918" s="14"/>
      <c r="E918" s="14">
        <v>1</v>
      </c>
    </row>
    <row r="919" spans="1:5">
      <c r="A919" s="16">
        <v>41747.887060185189</v>
      </c>
      <c r="B919" s="14"/>
      <c r="C919" s="14">
        <v>1</v>
      </c>
      <c r="D919" s="14"/>
      <c r="E919" s="14">
        <v>1</v>
      </c>
    </row>
    <row r="920" spans="1:5">
      <c r="A920" s="16">
        <v>41752.83457175926</v>
      </c>
      <c r="B920" s="14"/>
      <c r="C920" s="14"/>
      <c r="D920" s="14">
        <v>1</v>
      </c>
      <c r="E920" s="14">
        <v>1</v>
      </c>
    </row>
    <row r="921" spans="1:5">
      <c r="A921" s="16">
        <v>41753.515856481485</v>
      </c>
      <c r="B921" s="14"/>
      <c r="C921" s="14"/>
      <c r="D921" s="14">
        <v>1</v>
      </c>
      <c r="E921" s="14">
        <v>1</v>
      </c>
    </row>
    <row r="922" spans="1:5">
      <c r="A922" s="16">
        <v>41753.593275462961</v>
      </c>
      <c r="B922" s="14"/>
      <c r="C922" s="14"/>
      <c r="D922" s="14">
        <v>1</v>
      </c>
      <c r="E922" s="14">
        <v>1</v>
      </c>
    </row>
    <row r="923" spans="1:5">
      <c r="A923" s="16">
        <v>41753.635775462964</v>
      </c>
      <c r="B923" s="14"/>
      <c r="C923" s="14"/>
      <c r="D923" s="14">
        <v>1</v>
      </c>
      <c r="E923" s="14">
        <v>1</v>
      </c>
    </row>
    <row r="924" spans="1:5">
      <c r="A924" s="16">
        <v>41753.758043981485</v>
      </c>
      <c r="B924" s="14"/>
      <c r="C924" s="14">
        <v>1</v>
      </c>
      <c r="D924" s="14"/>
      <c r="E924" s="14">
        <v>1</v>
      </c>
    </row>
    <row r="925" spans="1:5">
      <c r="A925" s="16">
        <v>41754.047083333331</v>
      </c>
      <c r="B925" s="14"/>
      <c r="C925" s="14"/>
      <c r="D925" s="14">
        <v>1</v>
      </c>
      <c r="E925" s="14">
        <v>1</v>
      </c>
    </row>
    <row r="926" spans="1:5">
      <c r="A926" s="16">
        <v>41754.564328703702</v>
      </c>
      <c r="B926" s="14"/>
      <c r="C926" s="14"/>
      <c r="D926" s="14">
        <v>1</v>
      </c>
      <c r="E926" s="14">
        <v>1</v>
      </c>
    </row>
    <row r="927" spans="1:5">
      <c r="A927" s="16">
        <v>41754.745243055557</v>
      </c>
      <c r="B927" s="14"/>
      <c r="C927" s="14"/>
      <c r="D927" s="14">
        <v>1</v>
      </c>
      <c r="E927" s="14">
        <v>1</v>
      </c>
    </row>
    <row r="928" spans="1:5">
      <c r="A928" s="16">
        <v>41755.117581018516</v>
      </c>
      <c r="B928" s="14"/>
      <c r="C928" s="14"/>
      <c r="D928" s="14">
        <v>1</v>
      </c>
      <c r="E928" s="14">
        <v>1</v>
      </c>
    </row>
    <row r="929" spans="1:5">
      <c r="A929" s="16">
        <v>41755.476724537039</v>
      </c>
      <c r="B929" s="14"/>
      <c r="C929" s="14">
        <v>1</v>
      </c>
      <c r="D929" s="14"/>
      <c r="E929" s="14">
        <v>1</v>
      </c>
    </row>
    <row r="930" spans="1:5">
      <c r="A930" s="16">
        <v>41757.975011574075</v>
      </c>
      <c r="B930" s="14"/>
      <c r="C930" s="14">
        <v>1</v>
      </c>
      <c r="D930" s="14"/>
      <c r="E930" s="14">
        <v>1</v>
      </c>
    </row>
    <row r="931" spans="1:5">
      <c r="A931" s="16">
        <v>41758.833564814813</v>
      </c>
      <c r="B931" s="14"/>
      <c r="C931" s="14"/>
      <c r="D931" s="14">
        <v>1</v>
      </c>
      <c r="E931" s="14">
        <v>1</v>
      </c>
    </row>
    <row r="932" spans="1:5">
      <c r="A932" s="16">
        <v>41758.839675925927</v>
      </c>
      <c r="B932" s="14"/>
      <c r="C932" s="14"/>
      <c r="D932" s="14">
        <v>1</v>
      </c>
      <c r="E932" s="14">
        <v>1</v>
      </c>
    </row>
    <row r="933" spans="1:5">
      <c r="A933" s="16">
        <v>41759.13962962963</v>
      </c>
      <c r="B933" s="14"/>
      <c r="C933" s="14"/>
      <c r="D933" s="14">
        <v>1</v>
      </c>
      <c r="E933" s="14">
        <v>1</v>
      </c>
    </row>
    <row r="934" spans="1:5">
      <c r="A934" s="16">
        <v>41759.542534722219</v>
      </c>
      <c r="B934" s="14"/>
      <c r="C934" s="14">
        <v>1</v>
      </c>
      <c r="D934" s="14"/>
      <c r="E934" s="14">
        <v>1</v>
      </c>
    </row>
    <row r="935" spans="1:5">
      <c r="A935" s="16">
        <v>41759.670937499999</v>
      </c>
      <c r="B935" s="14"/>
      <c r="C935" s="14"/>
      <c r="D935" s="14">
        <v>1</v>
      </c>
      <c r="E935" s="14">
        <v>1</v>
      </c>
    </row>
    <row r="936" spans="1:5">
      <c r="A936" s="16">
        <v>41759.923101851855</v>
      </c>
      <c r="B936" s="14"/>
      <c r="C936" s="14"/>
      <c r="D936" s="14">
        <v>1</v>
      </c>
      <c r="E936" s="14">
        <v>1</v>
      </c>
    </row>
    <row r="937" spans="1:5">
      <c r="A937" s="16">
        <v>41760.10974537037</v>
      </c>
      <c r="B937" s="14"/>
      <c r="C937" s="14">
        <v>1</v>
      </c>
      <c r="D937" s="14"/>
      <c r="E937" s="14">
        <v>1</v>
      </c>
    </row>
    <row r="938" spans="1:5">
      <c r="A938" s="16">
        <v>41760.796423611115</v>
      </c>
      <c r="B938" s="14"/>
      <c r="C938" s="14"/>
      <c r="D938" s="14">
        <v>1</v>
      </c>
      <c r="E938" s="14">
        <v>1</v>
      </c>
    </row>
    <row r="939" spans="1:5">
      <c r="A939" s="16">
        <v>41760.8200462963</v>
      </c>
      <c r="B939" s="14"/>
      <c r="C939" s="14"/>
      <c r="D939" s="14">
        <v>1</v>
      </c>
      <c r="E939" s="14">
        <v>1</v>
      </c>
    </row>
    <row r="940" spans="1:5">
      <c r="A940" s="16">
        <v>41760.909039351849</v>
      </c>
      <c r="B940" s="14"/>
      <c r="C940" s="14">
        <v>1</v>
      </c>
      <c r="D940" s="14"/>
      <c r="E940" s="14">
        <v>1</v>
      </c>
    </row>
    <row r="941" spans="1:5">
      <c r="A941" s="16">
        <v>41760.935706018521</v>
      </c>
      <c r="B941" s="14"/>
      <c r="C941" s="14"/>
      <c r="D941" s="14">
        <v>1</v>
      </c>
      <c r="E941" s="14">
        <v>1</v>
      </c>
    </row>
    <row r="942" spans="1:5">
      <c r="A942" s="16">
        <v>41761.509409722225</v>
      </c>
      <c r="B942" s="14"/>
      <c r="C942" s="14"/>
      <c r="D942" s="14">
        <v>1</v>
      </c>
      <c r="E942" s="14">
        <v>1</v>
      </c>
    </row>
    <row r="943" spans="1:5">
      <c r="A943" s="16">
        <v>41761.810150462959</v>
      </c>
      <c r="B943" s="14"/>
      <c r="C943" s="14">
        <v>1</v>
      </c>
      <c r="D943" s="14"/>
      <c r="E943" s="14">
        <v>1</v>
      </c>
    </row>
    <row r="944" spans="1:5">
      <c r="A944" s="16">
        <v>41761.94258101852</v>
      </c>
      <c r="B944" s="14"/>
      <c r="C944" s="14">
        <v>1</v>
      </c>
      <c r="D944" s="14"/>
      <c r="E944" s="14">
        <v>1</v>
      </c>
    </row>
    <row r="945" spans="1:5">
      <c r="A945" s="16">
        <v>41764.446631944447</v>
      </c>
      <c r="B945" s="14"/>
      <c r="C945" s="14"/>
      <c r="D945" s="14">
        <v>1</v>
      </c>
      <c r="E945" s="14">
        <v>1</v>
      </c>
    </row>
    <row r="946" spans="1:5">
      <c r="A946" s="16">
        <v>41765.610798611109</v>
      </c>
      <c r="B946" s="14"/>
      <c r="C946" s="14"/>
      <c r="D946" s="14">
        <v>1</v>
      </c>
      <c r="E946" s="14">
        <v>1</v>
      </c>
    </row>
    <row r="947" spans="1:5">
      <c r="A947" s="16">
        <v>41765.92465277778</v>
      </c>
      <c r="B947" s="14"/>
      <c r="C947" s="14">
        <v>1</v>
      </c>
      <c r="D947" s="14"/>
      <c r="E947" s="14">
        <v>1</v>
      </c>
    </row>
    <row r="948" spans="1:5">
      <c r="A948" s="16">
        <v>41765.938657407409</v>
      </c>
      <c r="B948" s="14"/>
      <c r="C948" s="14">
        <v>1</v>
      </c>
      <c r="D948" s="14"/>
      <c r="E948" s="14">
        <v>1</v>
      </c>
    </row>
    <row r="949" spans="1:5">
      <c r="A949" s="16">
        <v>41766.072500000002</v>
      </c>
      <c r="B949" s="14"/>
      <c r="C949" s="14">
        <v>1</v>
      </c>
      <c r="D949" s="14"/>
      <c r="E949" s="14">
        <v>1</v>
      </c>
    </row>
    <row r="950" spans="1:5">
      <c r="A950" s="16">
        <v>41766.617291666669</v>
      </c>
      <c r="B950" s="14"/>
      <c r="C950" s="14">
        <v>1</v>
      </c>
      <c r="D950" s="14"/>
      <c r="E950" s="14">
        <v>1</v>
      </c>
    </row>
    <row r="951" spans="1:5">
      <c r="A951" s="16">
        <v>41766.692037037035</v>
      </c>
      <c r="B951" s="14"/>
      <c r="C951" s="14">
        <v>1</v>
      </c>
      <c r="D951" s="14"/>
      <c r="E951" s="14">
        <v>1</v>
      </c>
    </row>
    <row r="952" spans="1:5">
      <c r="A952" s="16">
        <v>41766.718009259261</v>
      </c>
      <c r="B952" s="14"/>
      <c r="C952" s="14">
        <v>1</v>
      </c>
      <c r="D952" s="14"/>
      <c r="E952" s="14">
        <v>1</v>
      </c>
    </row>
    <row r="953" spans="1:5">
      <c r="A953" s="16">
        <v>41766.80572916667</v>
      </c>
      <c r="B953" s="14"/>
      <c r="C953" s="14"/>
      <c r="D953" s="14">
        <v>1</v>
      </c>
      <c r="E953" s="14">
        <v>1</v>
      </c>
    </row>
    <row r="954" spans="1:5">
      <c r="A954" s="16">
        <v>41766.970648148148</v>
      </c>
      <c r="B954" s="14"/>
      <c r="C954" s="14"/>
      <c r="D954" s="14">
        <v>1</v>
      </c>
      <c r="E954" s="14">
        <v>1</v>
      </c>
    </row>
    <row r="955" spans="1:5">
      <c r="A955" s="16">
        <v>41767.587094907409</v>
      </c>
      <c r="B955" s="14"/>
      <c r="C955" s="14">
        <v>1</v>
      </c>
      <c r="D955" s="14"/>
      <c r="E955" s="14">
        <v>1</v>
      </c>
    </row>
    <row r="956" spans="1:5">
      <c r="A956" s="16">
        <v>41767.650347222225</v>
      </c>
      <c r="B956" s="14"/>
      <c r="C956" s="14"/>
      <c r="D956" s="14">
        <v>1</v>
      </c>
      <c r="E956" s="14">
        <v>1</v>
      </c>
    </row>
    <row r="957" spans="1:5">
      <c r="A957" s="16">
        <v>41767.656863425924</v>
      </c>
      <c r="B957" s="14"/>
      <c r="C957" s="14"/>
      <c r="D957" s="14">
        <v>1</v>
      </c>
      <c r="E957" s="14">
        <v>1</v>
      </c>
    </row>
    <row r="958" spans="1:5">
      <c r="A958" s="16">
        <v>41768.841921296298</v>
      </c>
      <c r="B958" s="14"/>
      <c r="C958" s="14"/>
      <c r="D958" s="14">
        <v>1</v>
      </c>
      <c r="E958" s="14">
        <v>1</v>
      </c>
    </row>
    <row r="959" spans="1:5">
      <c r="A959" s="16">
        <v>41771.40996527778</v>
      </c>
      <c r="B959" s="14"/>
      <c r="C959" s="14">
        <v>1</v>
      </c>
      <c r="D959" s="14"/>
      <c r="E959" s="14">
        <v>1</v>
      </c>
    </row>
    <row r="960" spans="1:5">
      <c r="A960" s="16">
        <v>41771.572256944448</v>
      </c>
      <c r="B960" s="14"/>
      <c r="C960" s="14"/>
      <c r="D960" s="14">
        <v>1</v>
      </c>
      <c r="E960" s="14">
        <v>1</v>
      </c>
    </row>
    <row r="961" spans="1:5">
      <c r="A961" s="16">
        <v>41771.651932870373</v>
      </c>
      <c r="B961" s="14">
        <v>1</v>
      </c>
      <c r="C961" s="14"/>
      <c r="D961" s="14"/>
      <c r="E961" s="14">
        <v>1</v>
      </c>
    </row>
    <row r="962" spans="1:5">
      <c r="A962" s="16">
        <v>41771.814791666664</v>
      </c>
      <c r="B962" s="14"/>
      <c r="C962" s="14"/>
      <c r="D962" s="14">
        <v>1</v>
      </c>
      <c r="E962" s="14">
        <v>1</v>
      </c>
    </row>
    <row r="963" spans="1:5">
      <c r="A963" s="16">
        <v>41772.105937499997</v>
      </c>
      <c r="B963" s="14"/>
      <c r="C963" s="14"/>
      <c r="D963" s="14">
        <v>1</v>
      </c>
      <c r="E963" s="14">
        <v>1</v>
      </c>
    </row>
    <row r="964" spans="1:5">
      <c r="A964" s="16">
        <v>41772.657685185186</v>
      </c>
      <c r="B964" s="14"/>
      <c r="C964" s="14"/>
      <c r="D964" s="14">
        <v>1</v>
      </c>
      <c r="E964" s="14">
        <v>1</v>
      </c>
    </row>
    <row r="965" spans="1:5">
      <c r="A965" s="16">
        <v>41772.685393518521</v>
      </c>
      <c r="B965" s="14"/>
      <c r="C965" s="14"/>
      <c r="D965" s="14">
        <v>1</v>
      </c>
      <c r="E965" s="14">
        <v>1</v>
      </c>
    </row>
    <row r="966" spans="1:5">
      <c r="A966" s="16">
        <v>41772.727893518517</v>
      </c>
      <c r="B966" s="14"/>
      <c r="C966" s="14"/>
      <c r="D966" s="14">
        <v>1</v>
      </c>
      <c r="E966" s="14">
        <v>1</v>
      </c>
    </row>
    <row r="967" spans="1:5">
      <c r="A967" s="16">
        <v>41772.797280092593</v>
      </c>
      <c r="B967" s="14"/>
      <c r="C967" s="14">
        <v>1</v>
      </c>
      <c r="D967" s="14"/>
      <c r="E967" s="14">
        <v>1</v>
      </c>
    </row>
    <row r="968" spans="1:5">
      <c r="A968" s="16">
        <v>41773.008738425924</v>
      </c>
      <c r="B968" s="14"/>
      <c r="C968" s="14">
        <v>1</v>
      </c>
      <c r="D968" s="14"/>
      <c r="E968" s="14">
        <v>1</v>
      </c>
    </row>
    <row r="969" spans="1:5">
      <c r="A969" s="16">
        <v>41773.294560185182</v>
      </c>
      <c r="B969" s="14"/>
      <c r="C969" s="14">
        <v>1</v>
      </c>
      <c r="D969" s="14"/>
      <c r="E969" s="14">
        <v>1</v>
      </c>
    </row>
    <row r="970" spans="1:5">
      <c r="A970" s="16">
        <v>41773.932534722226</v>
      </c>
      <c r="B970" s="14"/>
      <c r="C970" s="14"/>
      <c r="D970" s="14">
        <v>1</v>
      </c>
      <c r="E970" s="14">
        <v>1</v>
      </c>
    </row>
    <row r="971" spans="1:5">
      <c r="A971" s="16">
        <v>41774.599930555552</v>
      </c>
      <c r="B971" s="14"/>
      <c r="C971" s="14"/>
      <c r="D971" s="14">
        <v>1</v>
      </c>
      <c r="E971" s="14">
        <v>1</v>
      </c>
    </row>
    <row r="972" spans="1:5">
      <c r="A972" s="16">
        <v>41774.651203703703</v>
      </c>
      <c r="B972" s="14"/>
      <c r="C972" s="14">
        <v>1</v>
      </c>
      <c r="D972" s="14"/>
      <c r="E972" s="14">
        <v>1</v>
      </c>
    </row>
    <row r="973" spans="1:5">
      <c r="A973" s="16">
        <v>41774.737060185187</v>
      </c>
      <c r="B973" s="14"/>
      <c r="C973" s="14"/>
      <c r="D973" s="14">
        <v>1</v>
      </c>
      <c r="E973" s="14">
        <v>1</v>
      </c>
    </row>
    <row r="974" spans="1:5">
      <c r="A974" s="16">
        <v>41775.636157407411</v>
      </c>
      <c r="B974" s="14"/>
      <c r="C974" s="14"/>
      <c r="D974" s="14">
        <v>1</v>
      </c>
      <c r="E974" s="14">
        <v>1</v>
      </c>
    </row>
    <row r="975" spans="1:5">
      <c r="A975" s="16">
        <v>41775.713969907411</v>
      </c>
      <c r="B975" s="14"/>
      <c r="C975" s="14">
        <v>1</v>
      </c>
      <c r="D975" s="14"/>
      <c r="E975" s="14">
        <v>1</v>
      </c>
    </row>
    <row r="976" spans="1:5">
      <c r="A976" s="16">
        <v>41775.753761574073</v>
      </c>
      <c r="B976" s="14"/>
      <c r="C976" s="14"/>
      <c r="D976" s="14">
        <v>1</v>
      </c>
      <c r="E976" s="14">
        <v>1</v>
      </c>
    </row>
    <row r="977" spans="1:5">
      <c r="A977" s="16">
        <v>41775.858564814815</v>
      </c>
      <c r="B977" s="14"/>
      <c r="C977" s="14"/>
      <c r="D977" s="14">
        <v>1</v>
      </c>
      <c r="E977" s="14">
        <v>1</v>
      </c>
    </row>
    <row r="978" spans="1:5">
      <c r="A978" s="16">
        <v>41776.063136574077</v>
      </c>
      <c r="B978" s="14"/>
      <c r="C978" s="14"/>
      <c r="D978" s="14">
        <v>1</v>
      </c>
      <c r="E978" s="14">
        <v>1</v>
      </c>
    </row>
    <row r="979" spans="1:5">
      <c r="A979" s="16">
        <v>41776.284780092596</v>
      </c>
      <c r="B979" s="14"/>
      <c r="C979" s="14">
        <v>1</v>
      </c>
      <c r="D979" s="14"/>
      <c r="E979" s="14">
        <v>1</v>
      </c>
    </row>
    <row r="980" spans="1:5">
      <c r="A980" s="16">
        <v>41778.193622685183</v>
      </c>
      <c r="B980" s="14"/>
      <c r="C980" s="14"/>
      <c r="D980" s="14">
        <v>1</v>
      </c>
      <c r="E980" s="14">
        <v>1</v>
      </c>
    </row>
    <row r="981" spans="1:5">
      <c r="A981" s="16">
        <v>41778.548055555555</v>
      </c>
      <c r="B981" s="14"/>
      <c r="C981" s="14"/>
      <c r="D981" s="14">
        <v>1</v>
      </c>
      <c r="E981" s="14">
        <v>1</v>
      </c>
    </row>
    <row r="982" spans="1:5">
      <c r="A982" s="16">
        <v>41778.637245370373</v>
      </c>
      <c r="B982" s="14"/>
      <c r="C982" s="14"/>
      <c r="D982" s="14">
        <v>1</v>
      </c>
      <c r="E982" s="14">
        <v>1</v>
      </c>
    </row>
    <row r="983" spans="1:5">
      <c r="A983" s="16">
        <v>41778.766724537039</v>
      </c>
      <c r="B983" s="14"/>
      <c r="C983" s="14">
        <v>1</v>
      </c>
      <c r="D983" s="14"/>
      <c r="E983" s="14">
        <v>1</v>
      </c>
    </row>
    <row r="984" spans="1:5">
      <c r="A984" s="16">
        <v>41778.915416666663</v>
      </c>
      <c r="B984" s="14">
        <v>1</v>
      </c>
      <c r="C984" s="14"/>
      <c r="D984" s="14"/>
      <c r="E984" s="14">
        <v>1</v>
      </c>
    </row>
    <row r="985" spans="1:5">
      <c r="A985" s="16">
        <v>41779.045937499999</v>
      </c>
      <c r="B985" s="14"/>
      <c r="C985" s="14">
        <v>1</v>
      </c>
      <c r="D985" s="14"/>
      <c r="E985" s="14">
        <v>1</v>
      </c>
    </row>
    <row r="986" spans="1:5">
      <c r="A986" s="16">
        <v>41779.310034722221</v>
      </c>
      <c r="B986" s="14"/>
      <c r="C986" s="14"/>
      <c r="D986" s="14">
        <v>1</v>
      </c>
      <c r="E986" s="14">
        <v>1</v>
      </c>
    </row>
    <row r="987" spans="1:5">
      <c r="A987" s="16">
        <v>41779.648506944446</v>
      </c>
      <c r="B987" s="14"/>
      <c r="C987" s="14">
        <v>1</v>
      </c>
      <c r="D987" s="14"/>
      <c r="E987" s="14">
        <v>1</v>
      </c>
    </row>
    <row r="988" spans="1:5">
      <c r="A988" s="16">
        <v>41779.649317129632</v>
      </c>
      <c r="B988" s="14"/>
      <c r="C988" s="14">
        <v>1</v>
      </c>
      <c r="D988" s="14"/>
      <c r="E988" s="14">
        <v>1</v>
      </c>
    </row>
    <row r="989" spans="1:5">
      <c r="A989" s="16">
        <v>41779.657870370371</v>
      </c>
      <c r="B989" s="14"/>
      <c r="C989" s="14">
        <v>1</v>
      </c>
      <c r="D989" s="14"/>
      <c r="E989" s="14">
        <v>1</v>
      </c>
    </row>
    <row r="990" spans="1:5">
      <c r="A990" s="16">
        <v>41779.695092592592</v>
      </c>
      <c r="B990" s="14"/>
      <c r="C990" s="14">
        <v>1</v>
      </c>
      <c r="D990" s="14"/>
      <c r="E990" s="14">
        <v>1</v>
      </c>
    </row>
    <row r="991" spans="1:5">
      <c r="A991" s="16">
        <v>41779.724224537036</v>
      </c>
      <c r="B991" s="14"/>
      <c r="C991" s="14"/>
      <c r="D991" s="14">
        <v>1</v>
      </c>
      <c r="E991" s="14">
        <v>1</v>
      </c>
    </row>
    <row r="992" spans="1:5">
      <c r="A992" s="16">
        <v>41780.050092592595</v>
      </c>
      <c r="B992" s="14"/>
      <c r="C992" s="14">
        <v>1</v>
      </c>
      <c r="D992" s="14"/>
      <c r="E992" s="14">
        <v>1</v>
      </c>
    </row>
    <row r="993" spans="1:5">
      <c r="A993" s="16">
        <v>41780.068043981482</v>
      </c>
      <c r="B993" s="14"/>
      <c r="C993" s="14"/>
      <c r="D993" s="14">
        <v>1</v>
      </c>
      <c r="E993" s="14">
        <v>1</v>
      </c>
    </row>
    <row r="994" spans="1:5">
      <c r="A994" s="16">
        <v>41780.412604166668</v>
      </c>
      <c r="B994" s="14"/>
      <c r="C994" s="14"/>
      <c r="D994" s="14">
        <v>1</v>
      </c>
      <c r="E994" s="14">
        <v>1</v>
      </c>
    </row>
    <row r="995" spans="1:5">
      <c r="A995" s="16">
        <v>41780.525937500002</v>
      </c>
      <c r="B995" s="14"/>
      <c r="C995" s="14"/>
      <c r="D995" s="14">
        <v>1</v>
      </c>
      <c r="E995" s="14">
        <v>1</v>
      </c>
    </row>
    <row r="996" spans="1:5">
      <c r="A996" s="16">
        <v>41780.712893518517</v>
      </c>
      <c r="B996" s="14"/>
      <c r="C996" s="14"/>
      <c r="D996" s="14">
        <v>1</v>
      </c>
      <c r="E996" s="14">
        <v>1</v>
      </c>
    </row>
    <row r="997" spans="1:5">
      <c r="A997" s="16">
        <v>41780.745254629626</v>
      </c>
      <c r="B997" s="14"/>
      <c r="C997" s="14"/>
      <c r="D997" s="14">
        <v>1</v>
      </c>
      <c r="E997" s="14">
        <v>1</v>
      </c>
    </row>
    <row r="998" spans="1:5">
      <c r="A998" s="16">
        <v>41780.785729166666</v>
      </c>
      <c r="B998" s="14"/>
      <c r="C998" s="14">
        <v>1</v>
      </c>
      <c r="D998" s="14"/>
      <c r="E998" s="14">
        <v>1</v>
      </c>
    </row>
    <row r="999" spans="1:5">
      <c r="A999" s="16">
        <v>41780.859629629631</v>
      </c>
      <c r="B999" s="14"/>
      <c r="C999" s="14"/>
      <c r="D999" s="14">
        <v>1</v>
      </c>
      <c r="E999" s="14">
        <v>1</v>
      </c>
    </row>
    <row r="1000" spans="1:5">
      <c r="A1000" s="16">
        <v>41781.045173611114</v>
      </c>
      <c r="B1000" s="14"/>
      <c r="C1000" s="14">
        <v>1</v>
      </c>
      <c r="D1000" s="14"/>
      <c r="E1000" s="14">
        <v>1</v>
      </c>
    </row>
    <row r="1001" spans="1:5">
      <c r="A1001" s="16">
        <v>41781.096203703702</v>
      </c>
      <c r="B1001" s="14"/>
      <c r="C1001" s="14"/>
      <c r="D1001" s="14">
        <v>1</v>
      </c>
      <c r="E1001" s="14">
        <v>1</v>
      </c>
    </row>
    <row r="1002" spans="1:5">
      <c r="A1002" s="16">
        <v>41781.666770833333</v>
      </c>
      <c r="B1002" s="14"/>
      <c r="C1002" s="14"/>
      <c r="D1002" s="14">
        <v>1</v>
      </c>
      <c r="E1002" s="14">
        <v>1</v>
      </c>
    </row>
    <row r="1003" spans="1:5">
      <c r="A1003" s="16">
        <v>41781.717268518521</v>
      </c>
      <c r="B1003" s="14"/>
      <c r="C1003" s="14"/>
      <c r="D1003" s="14">
        <v>1</v>
      </c>
      <c r="E1003" s="14">
        <v>1</v>
      </c>
    </row>
    <row r="1004" spans="1:5">
      <c r="A1004" s="16">
        <v>41781.806875000002</v>
      </c>
      <c r="B1004" s="14"/>
      <c r="C1004" s="14">
        <v>1</v>
      </c>
      <c r="D1004" s="14"/>
      <c r="E1004" s="14">
        <v>1</v>
      </c>
    </row>
    <row r="1005" spans="1:5">
      <c r="A1005" s="16">
        <v>41781.855092592596</v>
      </c>
      <c r="B1005" s="14"/>
      <c r="C1005" s="14"/>
      <c r="D1005" s="14">
        <v>1</v>
      </c>
      <c r="E1005" s="14">
        <v>1</v>
      </c>
    </row>
    <row r="1006" spans="1:5">
      <c r="A1006" s="16">
        <v>41782.741701388892</v>
      </c>
      <c r="B1006" s="14"/>
      <c r="C1006" s="14"/>
      <c r="D1006" s="14">
        <v>1</v>
      </c>
      <c r="E1006" s="14">
        <v>1</v>
      </c>
    </row>
    <row r="1007" spans="1:5">
      <c r="A1007" s="16">
        <v>41783.642939814818</v>
      </c>
      <c r="B1007" s="14"/>
      <c r="C1007" s="14"/>
      <c r="D1007" s="14">
        <v>1</v>
      </c>
      <c r="E1007" s="14">
        <v>1</v>
      </c>
    </row>
    <row r="1008" spans="1:5">
      <c r="A1008" s="16">
        <v>41784.789687500001</v>
      </c>
      <c r="B1008" s="14"/>
      <c r="C1008" s="14">
        <v>1</v>
      </c>
      <c r="D1008" s="14"/>
      <c r="E1008" s="14">
        <v>1</v>
      </c>
    </row>
    <row r="1009" spans="1:5">
      <c r="A1009" s="16">
        <v>41784.952488425923</v>
      </c>
      <c r="B1009" s="14"/>
      <c r="C1009" s="14">
        <v>1</v>
      </c>
      <c r="D1009" s="14"/>
      <c r="E1009" s="14">
        <v>1</v>
      </c>
    </row>
    <row r="1010" spans="1:5">
      <c r="A1010" s="16">
        <v>41785.452534722222</v>
      </c>
      <c r="B1010" s="14"/>
      <c r="C1010" s="14"/>
      <c r="D1010" s="14">
        <v>1</v>
      </c>
      <c r="E1010" s="14">
        <v>1</v>
      </c>
    </row>
    <row r="1011" spans="1:5">
      <c r="A1011" s="16">
        <v>41785.707708333335</v>
      </c>
      <c r="B1011" s="14"/>
      <c r="C1011" s="14"/>
      <c r="D1011" s="14">
        <v>1</v>
      </c>
      <c r="E1011" s="14">
        <v>1</v>
      </c>
    </row>
    <row r="1012" spans="1:5">
      <c r="A1012" s="16">
        <v>41785.72729166667</v>
      </c>
      <c r="B1012" s="14"/>
      <c r="C1012" s="14"/>
      <c r="D1012" s="14">
        <v>1</v>
      </c>
      <c r="E1012" s="14">
        <v>1</v>
      </c>
    </row>
    <row r="1013" spans="1:5">
      <c r="A1013" s="16">
        <v>41786.555162037039</v>
      </c>
      <c r="B1013" s="14"/>
      <c r="C1013" s="14"/>
      <c r="D1013" s="14">
        <v>1</v>
      </c>
      <c r="E1013" s="14">
        <v>1</v>
      </c>
    </row>
    <row r="1014" spans="1:5">
      <c r="A1014" s="16">
        <v>41786.614363425928</v>
      </c>
      <c r="B1014" s="14"/>
      <c r="C1014" s="14"/>
      <c r="D1014" s="14">
        <v>1</v>
      </c>
      <c r="E1014" s="14">
        <v>1</v>
      </c>
    </row>
    <row r="1015" spans="1:5">
      <c r="A1015" s="16">
        <v>41786.640543981484</v>
      </c>
      <c r="B1015" s="14"/>
      <c r="C1015" s="14"/>
      <c r="D1015" s="14">
        <v>1</v>
      </c>
      <c r="E1015" s="14">
        <v>1</v>
      </c>
    </row>
    <row r="1016" spans="1:5">
      <c r="A1016" s="16">
        <v>41786.65892361111</v>
      </c>
      <c r="B1016" s="14"/>
      <c r="C1016" s="14"/>
      <c r="D1016" s="14">
        <v>1</v>
      </c>
      <c r="E1016" s="14">
        <v>1</v>
      </c>
    </row>
    <row r="1017" spans="1:5">
      <c r="A1017" s="16">
        <v>41786.761354166665</v>
      </c>
      <c r="B1017" s="14"/>
      <c r="C1017" s="14"/>
      <c r="D1017" s="14">
        <v>1</v>
      </c>
      <c r="E1017" s="14">
        <v>1</v>
      </c>
    </row>
    <row r="1018" spans="1:5">
      <c r="A1018" s="16">
        <v>41786.959745370368</v>
      </c>
      <c r="B1018" s="14"/>
      <c r="C1018" s="14">
        <v>1</v>
      </c>
      <c r="D1018" s="14"/>
      <c r="E1018" s="14">
        <v>1</v>
      </c>
    </row>
    <row r="1019" spans="1:5">
      <c r="A1019" s="16">
        <v>41787.218229166669</v>
      </c>
      <c r="B1019" s="14"/>
      <c r="C1019" s="14"/>
      <c r="D1019" s="14">
        <v>1</v>
      </c>
      <c r="E1019" s="14">
        <v>1</v>
      </c>
    </row>
    <row r="1020" spans="1:5">
      <c r="A1020" s="16">
        <v>41787.681527777779</v>
      </c>
      <c r="B1020" s="14"/>
      <c r="C1020" s="14">
        <v>1</v>
      </c>
      <c r="D1020" s="14"/>
      <c r="E1020" s="14">
        <v>1</v>
      </c>
    </row>
    <row r="1021" spans="1:5">
      <c r="A1021" s="16">
        <v>41787.898240740738</v>
      </c>
      <c r="B1021" s="14"/>
      <c r="C1021" s="14">
        <v>1</v>
      </c>
      <c r="D1021" s="14"/>
      <c r="E1021" s="14">
        <v>1</v>
      </c>
    </row>
    <row r="1022" spans="1:5">
      <c r="A1022" s="16">
        <v>41788.167187500003</v>
      </c>
      <c r="B1022" s="14"/>
      <c r="C1022" s="14"/>
      <c r="D1022" s="14">
        <v>1</v>
      </c>
      <c r="E1022" s="14">
        <v>1</v>
      </c>
    </row>
    <row r="1023" spans="1:5">
      <c r="A1023" s="16">
        <v>41788.381909722222</v>
      </c>
      <c r="B1023" s="14">
        <v>1</v>
      </c>
      <c r="C1023" s="14"/>
      <c r="D1023" s="14"/>
      <c r="E1023" s="14">
        <v>1</v>
      </c>
    </row>
    <row r="1024" spans="1:5">
      <c r="A1024" s="16">
        <v>41788.587083333332</v>
      </c>
      <c r="B1024" s="14"/>
      <c r="C1024" s="14"/>
      <c r="D1024" s="14">
        <v>1</v>
      </c>
      <c r="E1024" s="14">
        <v>1</v>
      </c>
    </row>
    <row r="1025" spans="1:5">
      <c r="A1025" s="16">
        <v>41788.58997685185</v>
      </c>
      <c r="B1025" s="14"/>
      <c r="C1025" s="14"/>
      <c r="D1025" s="14">
        <v>1</v>
      </c>
      <c r="E1025" s="14">
        <v>1</v>
      </c>
    </row>
    <row r="1026" spans="1:5">
      <c r="A1026" s="16">
        <v>41788.919722222221</v>
      </c>
      <c r="B1026" s="14"/>
      <c r="C1026" s="14">
        <v>1</v>
      </c>
      <c r="D1026" s="14"/>
      <c r="E1026" s="14">
        <v>1</v>
      </c>
    </row>
    <row r="1027" spans="1:5">
      <c r="A1027" s="16">
        <v>41789.080370370371</v>
      </c>
      <c r="B1027" s="14"/>
      <c r="C1027" s="14"/>
      <c r="D1027" s="14">
        <v>1</v>
      </c>
      <c r="E1027" s="14">
        <v>1</v>
      </c>
    </row>
    <row r="1028" spans="1:5">
      <c r="A1028" s="16">
        <v>41789.21398148148</v>
      </c>
      <c r="B1028" s="14"/>
      <c r="C1028" s="14"/>
      <c r="D1028" s="14">
        <v>1</v>
      </c>
      <c r="E1028" s="14">
        <v>1</v>
      </c>
    </row>
    <row r="1029" spans="1:5">
      <c r="A1029" s="16">
        <v>41789.330312500002</v>
      </c>
      <c r="B1029" s="14"/>
      <c r="C1029" s="14"/>
      <c r="D1029" s="14">
        <v>1</v>
      </c>
      <c r="E1029" s="14">
        <v>1</v>
      </c>
    </row>
    <row r="1030" spans="1:5">
      <c r="A1030" s="16">
        <v>41789.726979166669</v>
      </c>
      <c r="B1030" s="14"/>
      <c r="C1030" s="14"/>
      <c r="D1030" s="14">
        <v>1</v>
      </c>
      <c r="E1030" s="14">
        <v>1</v>
      </c>
    </row>
    <row r="1031" spans="1:5">
      <c r="A1031" s="16">
        <v>41789.893599537034</v>
      </c>
      <c r="B1031" s="14"/>
      <c r="C1031" s="14">
        <v>1</v>
      </c>
      <c r="D1031" s="14"/>
      <c r="E1031" s="14">
        <v>1</v>
      </c>
    </row>
    <row r="1032" spans="1:5">
      <c r="A1032" s="16">
        <v>41789.896805555552</v>
      </c>
      <c r="B1032" s="14"/>
      <c r="C1032" s="14"/>
      <c r="D1032" s="14">
        <v>1</v>
      </c>
      <c r="E1032" s="14">
        <v>1</v>
      </c>
    </row>
    <row r="1033" spans="1:5">
      <c r="A1033" s="16">
        <v>41791.057314814818</v>
      </c>
      <c r="B1033" s="14"/>
      <c r="C1033" s="14">
        <v>1</v>
      </c>
      <c r="D1033" s="14"/>
      <c r="E1033" s="14">
        <v>1</v>
      </c>
    </row>
    <row r="1034" spans="1:5">
      <c r="A1034" s="16">
        <v>41791.492777777778</v>
      </c>
      <c r="B1034" s="14"/>
      <c r="C1034" s="14"/>
      <c r="D1034" s="14">
        <v>1</v>
      </c>
      <c r="E1034" s="14">
        <v>1</v>
      </c>
    </row>
    <row r="1035" spans="1:5">
      <c r="A1035" s="16">
        <v>41791.713252314818</v>
      </c>
      <c r="B1035" s="14"/>
      <c r="C1035" s="14"/>
      <c r="D1035" s="14">
        <v>1</v>
      </c>
      <c r="E1035" s="14">
        <v>1</v>
      </c>
    </row>
    <row r="1036" spans="1:5">
      <c r="A1036" s="16">
        <v>41791.993414351855</v>
      </c>
      <c r="B1036" s="14"/>
      <c r="C1036" s="14"/>
      <c r="D1036" s="14">
        <v>1</v>
      </c>
      <c r="E1036" s="14">
        <v>1</v>
      </c>
    </row>
    <row r="1037" spans="1:5">
      <c r="A1037" s="16">
        <v>41792.214467592596</v>
      </c>
      <c r="B1037" s="14"/>
      <c r="C1037" s="14">
        <v>1</v>
      </c>
      <c r="D1037" s="14"/>
      <c r="E1037" s="14">
        <v>1</v>
      </c>
    </row>
    <row r="1038" spans="1:5">
      <c r="A1038" s="16">
        <v>41792.542986111112</v>
      </c>
      <c r="B1038" s="14"/>
      <c r="C1038" s="14"/>
      <c r="D1038" s="14">
        <v>1</v>
      </c>
      <c r="E1038" s="14">
        <v>1</v>
      </c>
    </row>
    <row r="1039" spans="1:5">
      <c r="A1039" s="16">
        <v>41792.645277777781</v>
      </c>
      <c r="B1039" s="14"/>
      <c r="C1039" s="14"/>
      <c r="D1039" s="14">
        <v>1</v>
      </c>
      <c r="E1039" s="14">
        <v>1</v>
      </c>
    </row>
    <row r="1040" spans="1:5">
      <c r="A1040" s="16">
        <v>41792.667361111111</v>
      </c>
      <c r="B1040" s="14"/>
      <c r="C1040" s="14"/>
      <c r="D1040" s="14">
        <v>1</v>
      </c>
      <c r="E1040" s="14">
        <v>1</v>
      </c>
    </row>
    <row r="1041" spans="1:5">
      <c r="A1041" s="16">
        <v>41792.687442129631</v>
      </c>
      <c r="B1041" s="14"/>
      <c r="C1041" s="14">
        <v>1</v>
      </c>
      <c r="D1041" s="14"/>
      <c r="E1041" s="14">
        <v>1</v>
      </c>
    </row>
    <row r="1042" spans="1:5">
      <c r="A1042" s="16">
        <v>41793.029432870368</v>
      </c>
      <c r="B1042" s="14"/>
      <c r="C1042" s="14">
        <v>1</v>
      </c>
      <c r="D1042" s="14"/>
      <c r="E1042" s="14">
        <v>1</v>
      </c>
    </row>
    <row r="1043" spans="1:5">
      <c r="A1043" s="16">
        <v>41793.172199074077</v>
      </c>
      <c r="B1043" s="14">
        <v>1</v>
      </c>
      <c r="C1043" s="14"/>
      <c r="D1043" s="14"/>
      <c r="E1043" s="14">
        <v>1</v>
      </c>
    </row>
    <row r="1044" spans="1:5">
      <c r="A1044" s="16">
        <v>41793.191874999997</v>
      </c>
      <c r="B1044" s="14"/>
      <c r="C1044" s="14">
        <v>1</v>
      </c>
      <c r="D1044" s="14"/>
      <c r="E1044" s="14">
        <v>1</v>
      </c>
    </row>
    <row r="1045" spans="1:5">
      <c r="A1045" s="16">
        <v>41793.659525462965</v>
      </c>
      <c r="B1045" s="14"/>
      <c r="C1045" s="14">
        <v>1</v>
      </c>
      <c r="D1045" s="14"/>
      <c r="E1045" s="14">
        <v>1</v>
      </c>
    </row>
    <row r="1046" spans="1:5">
      <c r="A1046" s="16">
        <v>41793.668761574074</v>
      </c>
      <c r="B1046" s="14"/>
      <c r="C1046" s="14"/>
      <c r="D1046" s="14">
        <v>1</v>
      </c>
      <c r="E1046" s="14">
        <v>1</v>
      </c>
    </row>
    <row r="1047" spans="1:5">
      <c r="A1047" s="16">
        <v>41793.710231481484</v>
      </c>
      <c r="B1047" s="14"/>
      <c r="C1047" s="14">
        <v>1</v>
      </c>
      <c r="D1047" s="14"/>
      <c r="E1047" s="14">
        <v>1</v>
      </c>
    </row>
    <row r="1048" spans="1:5">
      <c r="A1048" s="16">
        <v>41793.814259259256</v>
      </c>
      <c r="B1048" s="14"/>
      <c r="C1048" s="14">
        <v>1</v>
      </c>
      <c r="D1048" s="14"/>
      <c r="E1048" s="14">
        <v>1</v>
      </c>
    </row>
    <row r="1049" spans="1:5">
      <c r="A1049" s="16">
        <v>41794.072337962964</v>
      </c>
      <c r="B1049" s="14"/>
      <c r="C1049" s="14"/>
      <c r="D1049" s="14">
        <v>1</v>
      </c>
      <c r="E1049" s="14">
        <v>1</v>
      </c>
    </row>
    <row r="1050" spans="1:5">
      <c r="A1050" s="16">
        <v>41794.1249537037</v>
      </c>
      <c r="B1050" s="14">
        <v>1</v>
      </c>
      <c r="C1050" s="14"/>
      <c r="D1050" s="14"/>
      <c r="E1050" s="14">
        <v>1</v>
      </c>
    </row>
    <row r="1051" spans="1:5">
      <c r="A1051" s="16">
        <v>41794.817523148151</v>
      </c>
      <c r="B1051" s="14"/>
      <c r="C1051" s="14"/>
      <c r="D1051" s="14">
        <v>1</v>
      </c>
      <c r="E1051" s="14">
        <v>1</v>
      </c>
    </row>
    <row r="1052" spans="1:5">
      <c r="A1052" s="16">
        <v>41794.981122685182</v>
      </c>
      <c r="B1052" s="14"/>
      <c r="C1052" s="14"/>
      <c r="D1052" s="14">
        <v>1</v>
      </c>
      <c r="E1052" s="14">
        <v>1</v>
      </c>
    </row>
    <row r="1053" spans="1:5">
      <c r="A1053" s="16">
        <v>41795.528101851851</v>
      </c>
      <c r="B1053" s="14"/>
      <c r="C1053" s="14"/>
      <c r="D1053" s="14">
        <v>1</v>
      </c>
      <c r="E1053" s="14">
        <v>1</v>
      </c>
    </row>
    <row r="1054" spans="1:5">
      <c r="A1054" s="16">
        <v>41795.598923611113</v>
      </c>
      <c r="B1054" s="14"/>
      <c r="C1054" s="14">
        <v>1</v>
      </c>
      <c r="D1054" s="14"/>
      <c r="E1054" s="14">
        <v>1</v>
      </c>
    </row>
    <row r="1055" spans="1:5">
      <c r="A1055" s="16">
        <v>41795.963333333333</v>
      </c>
      <c r="B1055" s="14"/>
      <c r="C1055" s="14">
        <v>1</v>
      </c>
      <c r="D1055" s="14"/>
      <c r="E1055" s="14">
        <v>1</v>
      </c>
    </row>
    <row r="1056" spans="1:5">
      <c r="A1056" s="16">
        <v>41796.422326388885</v>
      </c>
      <c r="B1056" s="14"/>
      <c r="C1056" s="14"/>
      <c r="D1056" s="14">
        <v>1</v>
      </c>
      <c r="E1056" s="14">
        <v>1</v>
      </c>
    </row>
    <row r="1057" spans="1:5">
      <c r="A1057" s="16">
        <v>41796.531701388885</v>
      </c>
      <c r="B1057" s="14"/>
      <c r="C1057" s="14">
        <v>1</v>
      </c>
      <c r="D1057" s="14"/>
      <c r="E1057" s="14">
        <v>1</v>
      </c>
    </row>
    <row r="1058" spans="1:5">
      <c r="A1058" s="16">
        <v>41796.771597222221</v>
      </c>
      <c r="B1058" s="14"/>
      <c r="C1058" s="14"/>
      <c r="D1058" s="14">
        <v>1</v>
      </c>
      <c r="E1058" s="14">
        <v>1</v>
      </c>
    </row>
    <row r="1059" spans="1:5">
      <c r="A1059" s="16">
        <v>41798.94027777778</v>
      </c>
      <c r="B1059" s="14"/>
      <c r="C1059" s="14"/>
      <c r="D1059" s="14">
        <v>1</v>
      </c>
      <c r="E1059" s="14">
        <v>1</v>
      </c>
    </row>
    <row r="1060" spans="1:5">
      <c r="A1060" s="16">
        <v>41799.259039351855</v>
      </c>
      <c r="B1060" s="14"/>
      <c r="C1060" s="14">
        <v>1</v>
      </c>
      <c r="D1060" s="14"/>
      <c r="E1060" s="14">
        <v>1</v>
      </c>
    </row>
    <row r="1061" spans="1:5">
      <c r="A1061" s="16">
        <v>41799.524259259262</v>
      </c>
      <c r="B1061" s="14">
        <v>1</v>
      </c>
      <c r="C1061" s="14"/>
      <c r="D1061" s="14"/>
      <c r="E1061" s="14">
        <v>1</v>
      </c>
    </row>
    <row r="1062" spans="1:5">
      <c r="A1062" s="16">
        <v>41799.685902777775</v>
      </c>
      <c r="B1062" s="14"/>
      <c r="C1062" s="14"/>
      <c r="D1062" s="14">
        <v>1</v>
      </c>
      <c r="E1062" s="14">
        <v>1</v>
      </c>
    </row>
    <row r="1063" spans="1:5">
      <c r="A1063" s="16">
        <v>41799.725289351853</v>
      </c>
      <c r="B1063" s="14"/>
      <c r="C1063" s="14">
        <v>1</v>
      </c>
      <c r="D1063" s="14"/>
      <c r="E1063" s="14">
        <v>1</v>
      </c>
    </row>
    <row r="1064" spans="1:5">
      <c r="A1064" s="16">
        <v>41799.814340277779</v>
      </c>
      <c r="B1064" s="14"/>
      <c r="C1064" s="14"/>
      <c r="D1064" s="14">
        <v>1</v>
      </c>
      <c r="E1064" s="14">
        <v>1</v>
      </c>
    </row>
    <row r="1065" spans="1:5">
      <c r="A1065" s="16">
        <v>41799.830613425926</v>
      </c>
      <c r="B1065" s="14"/>
      <c r="C1065" s="14">
        <v>1</v>
      </c>
      <c r="D1065" s="14"/>
      <c r="E1065" s="14">
        <v>1</v>
      </c>
    </row>
    <row r="1066" spans="1:5">
      <c r="A1066" s="16">
        <v>41800.380428240744</v>
      </c>
      <c r="B1066" s="14"/>
      <c r="C1066" s="14"/>
      <c r="D1066" s="14">
        <v>1</v>
      </c>
      <c r="E1066" s="14">
        <v>1</v>
      </c>
    </row>
    <row r="1067" spans="1:5">
      <c r="A1067" s="16">
        <v>41800.423043981478</v>
      </c>
      <c r="B1067" s="14"/>
      <c r="C1067" s="14"/>
      <c r="D1067" s="14">
        <v>1</v>
      </c>
      <c r="E1067" s="14">
        <v>1</v>
      </c>
    </row>
    <row r="1068" spans="1:5">
      <c r="A1068" s="16">
        <v>41800.526701388888</v>
      </c>
      <c r="B1068" s="14"/>
      <c r="C1068" s="14"/>
      <c r="D1068" s="14">
        <v>1</v>
      </c>
      <c r="E1068" s="14">
        <v>1</v>
      </c>
    </row>
    <row r="1069" spans="1:5">
      <c r="A1069" s="16">
        <v>41800.604895833334</v>
      </c>
      <c r="B1069" s="14"/>
      <c r="C1069" s="14"/>
      <c r="D1069" s="14">
        <v>1</v>
      </c>
      <c r="E1069" s="14">
        <v>1</v>
      </c>
    </row>
    <row r="1070" spans="1:5">
      <c r="A1070" s="16">
        <v>41800.819571759261</v>
      </c>
      <c r="B1070" s="14"/>
      <c r="C1070" s="14">
        <v>1</v>
      </c>
      <c r="D1070" s="14"/>
      <c r="E1070" s="14">
        <v>1</v>
      </c>
    </row>
    <row r="1071" spans="1:5">
      <c r="A1071" s="16">
        <v>41800.959490740737</v>
      </c>
      <c r="B1071" s="14"/>
      <c r="C1071" s="14"/>
      <c r="D1071" s="14">
        <v>1</v>
      </c>
      <c r="E1071" s="14">
        <v>1</v>
      </c>
    </row>
    <row r="1072" spans="1:5">
      <c r="A1072" s="16">
        <v>41801.120069444441</v>
      </c>
      <c r="B1072" s="14"/>
      <c r="C1072" s="14">
        <v>1</v>
      </c>
      <c r="D1072" s="14"/>
      <c r="E1072" s="14">
        <v>1</v>
      </c>
    </row>
    <row r="1073" spans="1:5">
      <c r="A1073" s="16">
        <v>41801.711550925924</v>
      </c>
      <c r="B1073" s="14"/>
      <c r="C1073" s="14">
        <v>1</v>
      </c>
      <c r="D1073" s="14"/>
      <c r="E1073" s="14">
        <v>1</v>
      </c>
    </row>
    <row r="1074" spans="1:5">
      <c r="A1074" s="16">
        <v>41802.574282407404</v>
      </c>
      <c r="B1074" s="14"/>
      <c r="C1074" s="14"/>
      <c r="D1074" s="14">
        <v>1</v>
      </c>
      <c r="E1074" s="14">
        <v>1</v>
      </c>
    </row>
    <row r="1075" spans="1:5">
      <c r="A1075" s="16">
        <v>41802.62090277778</v>
      </c>
      <c r="B1075" s="14"/>
      <c r="C1075" s="14"/>
      <c r="D1075" s="14">
        <v>1</v>
      </c>
      <c r="E1075" s="14">
        <v>1</v>
      </c>
    </row>
    <row r="1076" spans="1:5">
      <c r="A1076" s="16">
        <v>41802.757719907408</v>
      </c>
      <c r="B1076" s="14"/>
      <c r="C1076" s="14"/>
      <c r="D1076" s="14">
        <v>1</v>
      </c>
      <c r="E1076" s="14">
        <v>1</v>
      </c>
    </row>
    <row r="1077" spans="1:5">
      <c r="A1077" s="16">
        <v>41802.790347222224</v>
      </c>
      <c r="B1077" s="14"/>
      <c r="C1077" s="14"/>
      <c r="D1077" s="14">
        <v>1</v>
      </c>
      <c r="E1077" s="14">
        <v>1</v>
      </c>
    </row>
    <row r="1078" spans="1:5">
      <c r="A1078" s="16">
        <v>41802.94363425926</v>
      </c>
      <c r="B1078" s="14"/>
      <c r="C1078" s="14">
        <v>1</v>
      </c>
      <c r="D1078" s="14"/>
      <c r="E1078" s="14">
        <v>1</v>
      </c>
    </row>
    <row r="1079" spans="1:5">
      <c r="A1079" s="16">
        <v>41803.116053240738</v>
      </c>
      <c r="B1079" s="14"/>
      <c r="C1079" s="14">
        <v>1</v>
      </c>
      <c r="D1079" s="14"/>
      <c r="E1079" s="14">
        <v>1</v>
      </c>
    </row>
    <row r="1080" spans="1:5">
      <c r="A1080" s="16">
        <v>41803.457326388889</v>
      </c>
      <c r="B1080" s="14"/>
      <c r="C1080" s="14"/>
      <c r="D1080" s="14">
        <v>1</v>
      </c>
      <c r="E1080" s="14">
        <v>1</v>
      </c>
    </row>
    <row r="1081" spans="1:5">
      <c r="A1081" s="16">
        <v>41803.692789351851</v>
      </c>
      <c r="B1081" s="14">
        <v>1</v>
      </c>
      <c r="C1081" s="14"/>
      <c r="D1081" s="14"/>
      <c r="E1081" s="14">
        <v>1</v>
      </c>
    </row>
    <row r="1082" spans="1:5">
      <c r="A1082" s="16">
        <v>41803.880659722221</v>
      </c>
      <c r="B1082" s="14"/>
      <c r="C1082" s="14"/>
      <c r="D1082" s="14">
        <v>1</v>
      </c>
      <c r="E1082" s="14">
        <v>1</v>
      </c>
    </row>
    <row r="1083" spans="1:5">
      <c r="A1083" s="16">
        <v>41804.937083333331</v>
      </c>
      <c r="B1083" s="14"/>
      <c r="C1083" s="14">
        <v>1</v>
      </c>
      <c r="D1083" s="14"/>
      <c r="E1083" s="14">
        <v>1</v>
      </c>
    </row>
    <row r="1084" spans="1:5">
      <c r="A1084" s="16">
        <v>41805.895254629628</v>
      </c>
      <c r="B1084" s="14"/>
      <c r="C1084" s="14">
        <v>1</v>
      </c>
      <c r="D1084" s="14"/>
      <c r="E1084" s="14">
        <v>1</v>
      </c>
    </row>
    <row r="1085" spans="1:5">
      <c r="A1085" s="16">
        <v>41806.106770833336</v>
      </c>
      <c r="B1085" s="14">
        <v>1</v>
      </c>
      <c r="C1085" s="14"/>
      <c r="D1085" s="14"/>
      <c r="E1085" s="14">
        <v>1</v>
      </c>
    </row>
    <row r="1086" spans="1:5">
      <c r="A1086" s="16">
        <v>41806.395428240743</v>
      </c>
      <c r="B1086" s="14"/>
      <c r="C1086" s="14"/>
      <c r="D1086" s="14">
        <v>1</v>
      </c>
      <c r="E1086" s="14">
        <v>1</v>
      </c>
    </row>
    <row r="1087" spans="1:5">
      <c r="A1087" s="16">
        <v>41806.605034722219</v>
      </c>
      <c r="B1087" s="14"/>
      <c r="C1087" s="14"/>
      <c r="D1087" s="14">
        <v>1</v>
      </c>
      <c r="E1087" s="14">
        <v>1</v>
      </c>
    </row>
    <row r="1088" spans="1:5">
      <c r="A1088" s="16">
        <v>41806.637337962966</v>
      </c>
      <c r="B1088" s="14"/>
      <c r="C1088" s="14"/>
      <c r="D1088" s="14">
        <v>1</v>
      </c>
      <c r="E1088" s="14">
        <v>1</v>
      </c>
    </row>
    <row r="1089" spans="1:5">
      <c r="A1089" s="16">
        <v>41806.669317129628</v>
      </c>
      <c r="B1089" s="14"/>
      <c r="C1089" s="14"/>
      <c r="D1089" s="14">
        <v>1</v>
      </c>
      <c r="E1089" s="14">
        <v>1</v>
      </c>
    </row>
    <row r="1090" spans="1:5">
      <c r="A1090" s="16">
        <v>41806.794074074074</v>
      </c>
      <c r="B1090" s="14"/>
      <c r="C1090" s="14"/>
      <c r="D1090" s="14">
        <v>1</v>
      </c>
      <c r="E1090" s="14">
        <v>1</v>
      </c>
    </row>
    <row r="1091" spans="1:5">
      <c r="A1091" s="16">
        <v>41807.118495370371</v>
      </c>
      <c r="B1091" s="14"/>
      <c r="C1091" s="14">
        <v>1</v>
      </c>
      <c r="D1091" s="14"/>
      <c r="E1091" s="14">
        <v>1</v>
      </c>
    </row>
    <row r="1092" spans="1:5">
      <c r="A1092" s="16">
        <v>41807.571840277778</v>
      </c>
      <c r="B1092" s="14"/>
      <c r="C1092" s="14"/>
      <c r="D1092" s="14">
        <v>1</v>
      </c>
      <c r="E1092" s="14">
        <v>1</v>
      </c>
    </row>
    <row r="1093" spans="1:5">
      <c r="A1093" s="16">
        <v>41807.624374999999</v>
      </c>
      <c r="B1093" s="14"/>
      <c r="C1093" s="14"/>
      <c r="D1093" s="14">
        <v>1</v>
      </c>
      <c r="E1093" s="14">
        <v>1</v>
      </c>
    </row>
    <row r="1094" spans="1:5">
      <c r="A1094" s="16">
        <v>41807.690081018518</v>
      </c>
      <c r="B1094" s="14"/>
      <c r="C1094" s="14"/>
      <c r="D1094" s="14">
        <v>1</v>
      </c>
      <c r="E1094" s="14">
        <v>1</v>
      </c>
    </row>
    <row r="1095" spans="1:5">
      <c r="A1095" s="16">
        <v>41807.701921296299</v>
      </c>
      <c r="B1095" s="14"/>
      <c r="C1095" s="14"/>
      <c r="D1095" s="14">
        <v>1</v>
      </c>
      <c r="E1095" s="14">
        <v>1</v>
      </c>
    </row>
    <row r="1096" spans="1:5">
      <c r="A1096" s="16">
        <v>41808.02648148148</v>
      </c>
      <c r="B1096" s="14"/>
      <c r="C1096" s="14"/>
      <c r="D1096" s="14">
        <v>1</v>
      </c>
      <c r="E1096" s="14">
        <v>1</v>
      </c>
    </row>
    <row r="1097" spans="1:5">
      <c r="A1097" s="16">
        <v>41808.198518518519</v>
      </c>
      <c r="B1097" s="14"/>
      <c r="C1097" s="14"/>
      <c r="D1097" s="14">
        <v>1</v>
      </c>
      <c r="E1097" s="14">
        <v>1</v>
      </c>
    </row>
    <row r="1098" spans="1:5">
      <c r="A1098" s="16">
        <v>41808.649583333332</v>
      </c>
      <c r="B1098" s="14"/>
      <c r="C1098" s="14"/>
      <c r="D1098" s="14">
        <v>1</v>
      </c>
      <c r="E1098" s="14">
        <v>1</v>
      </c>
    </row>
    <row r="1099" spans="1:5">
      <c r="A1099" s="16">
        <v>41808.669571759259</v>
      </c>
      <c r="B1099" s="14"/>
      <c r="C1099" s="14"/>
      <c r="D1099" s="14">
        <v>1</v>
      </c>
      <c r="E1099" s="14">
        <v>1</v>
      </c>
    </row>
    <row r="1100" spans="1:5">
      <c r="A1100" s="16">
        <v>41808.881215277775</v>
      </c>
      <c r="B1100" s="14"/>
      <c r="C1100" s="14"/>
      <c r="D1100" s="14">
        <v>1</v>
      </c>
      <c r="E1100" s="14">
        <v>1</v>
      </c>
    </row>
    <row r="1101" spans="1:5">
      <c r="A1101" s="16">
        <v>41808.991944444446</v>
      </c>
      <c r="B1101" s="14"/>
      <c r="C1101" s="14"/>
      <c r="D1101" s="14">
        <v>1</v>
      </c>
      <c r="E1101" s="14">
        <v>1</v>
      </c>
    </row>
    <row r="1102" spans="1:5">
      <c r="A1102" s="16">
        <v>41809.12300925926</v>
      </c>
      <c r="B1102" s="14"/>
      <c r="C1102" s="14"/>
      <c r="D1102" s="14">
        <v>1</v>
      </c>
      <c r="E1102" s="14">
        <v>1</v>
      </c>
    </row>
    <row r="1103" spans="1:5">
      <c r="A1103" s="16">
        <v>41809.155138888891</v>
      </c>
      <c r="B1103" s="14"/>
      <c r="C1103" s="14">
        <v>1</v>
      </c>
      <c r="D1103" s="14"/>
      <c r="E1103" s="14">
        <v>1</v>
      </c>
    </row>
    <row r="1104" spans="1:5">
      <c r="A1104" s="16">
        <v>41809.385162037041</v>
      </c>
      <c r="B1104" s="14"/>
      <c r="C1104" s="14"/>
      <c r="D1104" s="14">
        <v>1</v>
      </c>
      <c r="E1104" s="14">
        <v>1</v>
      </c>
    </row>
    <row r="1105" spans="1:5">
      <c r="A1105" s="16">
        <v>41809.389930555553</v>
      </c>
      <c r="B1105" s="14"/>
      <c r="C1105" s="14">
        <v>1</v>
      </c>
      <c r="D1105" s="14"/>
      <c r="E1105" s="14">
        <v>1</v>
      </c>
    </row>
    <row r="1106" spans="1:5">
      <c r="A1106" s="16">
        <v>41809.473275462966</v>
      </c>
      <c r="B1106" s="14"/>
      <c r="C1106" s="14">
        <v>1</v>
      </c>
      <c r="D1106" s="14"/>
      <c r="E1106" s="14">
        <v>1</v>
      </c>
    </row>
    <row r="1107" spans="1:5">
      <c r="A1107" s="16">
        <v>41809.754016203704</v>
      </c>
      <c r="B1107" s="14"/>
      <c r="C1107" s="14">
        <v>1</v>
      </c>
      <c r="D1107" s="14"/>
      <c r="E1107" s="14">
        <v>1</v>
      </c>
    </row>
    <row r="1108" spans="1:5">
      <c r="A1108" s="16">
        <v>41809.860300925924</v>
      </c>
      <c r="B1108" s="14"/>
      <c r="C1108" s="14"/>
      <c r="D1108" s="14">
        <v>1</v>
      </c>
      <c r="E1108" s="14">
        <v>1</v>
      </c>
    </row>
    <row r="1109" spans="1:5">
      <c r="A1109" s="16">
        <v>41810.142199074071</v>
      </c>
      <c r="B1109" s="14"/>
      <c r="C1109" s="14"/>
      <c r="D1109" s="14">
        <v>1</v>
      </c>
      <c r="E1109" s="14">
        <v>1</v>
      </c>
    </row>
    <row r="1110" spans="1:5">
      <c r="A1110" s="16">
        <v>41811.536180555559</v>
      </c>
      <c r="B1110" s="14"/>
      <c r="C1110" s="14">
        <v>1</v>
      </c>
      <c r="D1110" s="14"/>
      <c r="E1110" s="14">
        <v>1</v>
      </c>
    </row>
    <row r="1111" spans="1:5">
      <c r="A1111" s="16">
        <v>41811.555462962962</v>
      </c>
      <c r="B1111" s="14"/>
      <c r="C1111" s="14">
        <v>1</v>
      </c>
      <c r="D1111" s="14"/>
      <c r="E1111" s="14">
        <v>1</v>
      </c>
    </row>
    <row r="1112" spans="1:5">
      <c r="A1112" s="16">
        <v>41812.67324074074</v>
      </c>
      <c r="B1112" s="14"/>
      <c r="C1112" s="14"/>
      <c r="D1112" s="14">
        <v>1</v>
      </c>
      <c r="E1112" s="14">
        <v>1</v>
      </c>
    </row>
    <row r="1113" spans="1:5">
      <c r="A1113" s="16">
        <v>41812.77443287037</v>
      </c>
      <c r="B1113" s="14"/>
      <c r="C1113" s="14">
        <v>1</v>
      </c>
      <c r="D1113" s="14"/>
      <c r="E1113" s="14">
        <v>1</v>
      </c>
    </row>
    <row r="1114" spans="1:5">
      <c r="A1114" s="16">
        <v>41813.662962962961</v>
      </c>
      <c r="B1114" s="14"/>
      <c r="C1114" s="14">
        <v>1</v>
      </c>
      <c r="D1114" s="14"/>
      <c r="E1114" s="14">
        <v>1</v>
      </c>
    </row>
    <row r="1115" spans="1:5">
      <c r="A1115" s="16">
        <v>41813.766099537039</v>
      </c>
      <c r="B1115" s="14"/>
      <c r="C1115" s="14"/>
      <c r="D1115" s="14">
        <v>1</v>
      </c>
      <c r="E1115" s="14">
        <v>1</v>
      </c>
    </row>
    <row r="1116" spans="1:5">
      <c r="A1116" s="16">
        <v>41813.861388888887</v>
      </c>
      <c r="B1116" s="14"/>
      <c r="C1116" s="14">
        <v>1</v>
      </c>
      <c r="D1116" s="14"/>
      <c r="E1116" s="14">
        <v>1</v>
      </c>
    </row>
    <row r="1117" spans="1:5">
      <c r="A1117" s="16">
        <v>41813.938715277778</v>
      </c>
      <c r="B1117" s="14"/>
      <c r="C1117" s="14">
        <v>1</v>
      </c>
      <c r="D1117" s="14"/>
      <c r="E1117" s="14">
        <v>1</v>
      </c>
    </row>
    <row r="1118" spans="1:5">
      <c r="A1118" s="16">
        <v>41814.367800925924</v>
      </c>
      <c r="B1118" s="14"/>
      <c r="C1118" s="14"/>
      <c r="D1118" s="14">
        <v>1</v>
      </c>
      <c r="E1118" s="14">
        <v>1</v>
      </c>
    </row>
    <row r="1119" spans="1:5">
      <c r="A1119" s="16">
        <v>41814.785925925928</v>
      </c>
      <c r="B1119" s="14"/>
      <c r="C1119" s="14"/>
      <c r="D1119" s="14">
        <v>1</v>
      </c>
      <c r="E1119" s="14">
        <v>1</v>
      </c>
    </row>
    <row r="1120" spans="1:5">
      <c r="A1120" s="16">
        <v>41815.569212962961</v>
      </c>
      <c r="B1120" s="14"/>
      <c r="C1120" s="14"/>
      <c r="D1120" s="14">
        <v>1</v>
      </c>
      <c r="E1120" s="14">
        <v>1</v>
      </c>
    </row>
    <row r="1121" spans="1:5">
      <c r="A1121" s="16">
        <v>41815.774826388886</v>
      </c>
      <c r="B1121" s="14"/>
      <c r="C1121" s="14"/>
      <c r="D1121" s="14">
        <v>1</v>
      </c>
      <c r="E1121" s="14">
        <v>1</v>
      </c>
    </row>
    <row r="1122" spans="1:5">
      <c r="A1122" s="16">
        <v>41815.815046296295</v>
      </c>
      <c r="B1122" s="14">
        <v>1</v>
      </c>
      <c r="C1122" s="14"/>
      <c r="D1122" s="14"/>
      <c r="E1122" s="14">
        <v>1</v>
      </c>
    </row>
    <row r="1123" spans="1:5">
      <c r="A1123" s="16">
        <v>41815.927106481482</v>
      </c>
      <c r="B1123" s="14"/>
      <c r="C1123" s="14">
        <v>1</v>
      </c>
      <c r="D1123" s="14"/>
      <c r="E1123" s="14">
        <v>1</v>
      </c>
    </row>
    <row r="1124" spans="1:5">
      <c r="A1124" s="16">
        <v>41816.812094907407</v>
      </c>
      <c r="B1124" s="14">
        <v>1</v>
      </c>
      <c r="C1124" s="14"/>
      <c r="D1124" s="14"/>
      <c r="E1124" s="14">
        <v>1</v>
      </c>
    </row>
    <row r="1125" spans="1:5">
      <c r="A1125" s="16">
        <v>41816.950370370374</v>
      </c>
      <c r="B1125" s="14"/>
      <c r="C1125" s="14">
        <v>1</v>
      </c>
      <c r="D1125" s="14"/>
      <c r="E1125" s="14">
        <v>1</v>
      </c>
    </row>
    <row r="1126" spans="1:5">
      <c r="A1126" s="16">
        <v>41817.59542824074</v>
      </c>
      <c r="B1126" s="14"/>
      <c r="C1126" s="14"/>
      <c r="D1126" s="14">
        <v>1</v>
      </c>
      <c r="E1126" s="14">
        <v>1</v>
      </c>
    </row>
    <row r="1127" spans="1:5">
      <c r="A1127" s="16">
        <v>41817.855000000003</v>
      </c>
      <c r="B1127" s="14"/>
      <c r="C1127" s="14"/>
      <c r="D1127" s="14">
        <v>1</v>
      </c>
      <c r="E1127" s="14">
        <v>1</v>
      </c>
    </row>
    <row r="1128" spans="1:5">
      <c r="A1128" s="16">
        <v>41817.866435185184</v>
      </c>
      <c r="B1128" s="14"/>
      <c r="C1128" s="14">
        <v>1</v>
      </c>
      <c r="D1128" s="14"/>
      <c r="E1128" s="14">
        <v>1</v>
      </c>
    </row>
    <row r="1129" spans="1:5">
      <c r="A1129" s="16">
        <v>41818.703275462962</v>
      </c>
      <c r="B1129" s="14">
        <v>1</v>
      </c>
      <c r="C1129" s="14"/>
      <c r="D1129" s="14"/>
      <c r="E1129" s="14">
        <v>1</v>
      </c>
    </row>
    <row r="1130" spans="1:5">
      <c r="A1130" s="16">
        <v>41820.62809027778</v>
      </c>
      <c r="B1130" s="14"/>
      <c r="C1130" s="14"/>
      <c r="D1130" s="14">
        <v>1</v>
      </c>
      <c r="E1130" s="14">
        <v>1</v>
      </c>
    </row>
    <row r="1131" spans="1:5">
      <c r="A1131" s="16">
        <v>41820.639189814814</v>
      </c>
      <c r="B1131" s="14"/>
      <c r="C1131" s="14"/>
      <c r="D1131" s="14">
        <v>1</v>
      </c>
      <c r="E1131" s="14">
        <v>1</v>
      </c>
    </row>
    <row r="1132" spans="1:5">
      <c r="A1132" s="16">
        <v>41820.752268518518</v>
      </c>
      <c r="B1132" s="14"/>
      <c r="C1132" s="14">
        <v>1</v>
      </c>
      <c r="D1132" s="14"/>
      <c r="E1132" s="14">
        <v>1</v>
      </c>
    </row>
    <row r="1133" spans="1:5">
      <c r="A1133" s="16">
        <v>41820.776412037034</v>
      </c>
      <c r="B1133" s="14"/>
      <c r="C1133" s="14"/>
      <c r="D1133" s="14">
        <v>1</v>
      </c>
      <c r="E1133" s="14">
        <v>1</v>
      </c>
    </row>
    <row r="1134" spans="1:5">
      <c r="A1134" s="16">
        <v>41820.870821759258</v>
      </c>
      <c r="B1134" s="14"/>
      <c r="C1134" s="14">
        <v>1</v>
      </c>
      <c r="D1134" s="14"/>
      <c r="E1134" s="14">
        <v>1</v>
      </c>
    </row>
    <row r="1135" spans="1:5">
      <c r="A1135" s="16">
        <v>41820.914641203701</v>
      </c>
      <c r="B1135" s="14"/>
      <c r="C1135" s="14">
        <v>1</v>
      </c>
      <c r="D1135" s="14"/>
      <c r="E1135" s="14">
        <v>1</v>
      </c>
    </row>
    <row r="1136" spans="1:5">
      <c r="A1136" s="16">
        <v>41820.945613425924</v>
      </c>
      <c r="B1136" s="14"/>
      <c r="C1136" s="14"/>
      <c r="D1136" s="14">
        <v>1</v>
      </c>
      <c r="E1136" s="14">
        <v>1</v>
      </c>
    </row>
    <row r="1137" spans="1:5">
      <c r="A1137" s="16">
        <v>41821.020601851851</v>
      </c>
      <c r="B1137" s="14"/>
      <c r="C1137" s="14">
        <v>1</v>
      </c>
      <c r="D1137" s="14"/>
      <c r="E1137" s="14">
        <v>1</v>
      </c>
    </row>
    <row r="1138" spans="1:5">
      <c r="A1138" s="16">
        <v>41821.205636574072</v>
      </c>
      <c r="B1138" s="14"/>
      <c r="C1138" s="14"/>
      <c r="D1138" s="14">
        <v>1</v>
      </c>
      <c r="E1138" s="14">
        <v>1</v>
      </c>
    </row>
    <row r="1139" spans="1:5">
      <c r="A1139" s="16">
        <v>41821.407187500001</v>
      </c>
      <c r="B1139" s="14"/>
      <c r="C1139" s="14">
        <v>1</v>
      </c>
      <c r="D1139" s="14"/>
      <c r="E1139" s="14">
        <v>1</v>
      </c>
    </row>
    <row r="1140" spans="1:5">
      <c r="A1140" s="16">
        <v>41821.698599537034</v>
      </c>
      <c r="B1140" s="14"/>
      <c r="C1140" s="14"/>
      <c r="D1140" s="14">
        <v>1</v>
      </c>
      <c r="E1140" s="14">
        <v>1</v>
      </c>
    </row>
    <row r="1141" spans="1:5">
      <c r="A1141" s="16">
        <v>41822.040497685186</v>
      </c>
      <c r="B1141" s="14">
        <v>1</v>
      </c>
      <c r="C1141" s="14"/>
      <c r="D1141" s="14"/>
      <c r="E1141" s="14">
        <v>1</v>
      </c>
    </row>
    <row r="1142" spans="1:5">
      <c r="A1142" s="16">
        <v>41822.417939814812</v>
      </c>
      <c r="B1142" s="14"/>
      <c r="C1142" s="14"/>
      <c r="D1142" s="14">
        <v>1</v>
      </c>
      <c r="E1142" s="14">
        <v>1</v>
      </c>
    </row>
    <row r="1143" spans="1:5">
      <c r="A1143" s="16">
        <v>41822.57503472222</v>
      </c>
      <c r="B1143" s="14"/>
      <c r="C1143" s="14"/>
      <c r="D1143" s="14">
        <v>1</v>
      </c>
      <c r="E1143" s="14">
        <v>1</v>
      </c>
    </row>
    <row r="1144" spans="1:5">
      <c r="A1144" s="16">
        <v>41822.90488425926</v>
      </c>
      <c r="B1144" s="14"/>
      <c r="C1144" s="14"/>
      <c r="D1144" s="14">
        <v>1</v>
      </c>
      <c r="E1144" s="14">
        <v>1</v>
      </c>
    </row>
    <row r="1145" spans="1:5">
      <c r="A1145" s="16">
        <v>41824.658379629633</v>
      </c>
      <c r="B1145" s="14"/>
      <c r="C1145" s="14">
        <v>1</v>
      </c>
      <c r="D1145" s="14"/>
      <c r="E1145" s="14">
        <v>1</v>
      </c>
    </row>
    <row r="1146" spans="1:5">
      <c r="A1146" s="16">
        <v>41825.055231481485</v>
      </c>
      <c r="B1146" s="14"/>
      <c r="C1146" s="14">
        <v>1</v>
      </c>
      <c r="D1146" s="14"/>
      <c r="E1146" s="14">
        <v>1</v>
      </c>
    </row>
    <row r="1147" spans="1:5">
      <c r="A1147" s="16">
        <v>41825.485868055555</v>
      </c>
      <c r="B1147" s="14"/>
      <c r="C1147" s="14">
        <v>1</v>
      </c>
      <c r="D1147" s="14"/>
      <c r="E1147" s="14">
        <v>1</v>
      </c>
    </row>
    <row r="1148" spans="1:5">
      <c r="A1148" s="16">
        <v>41825.791226851848</v>
      </c>
      <c r="B1148" s="14"/>
      <c r="C1148" s="14">
        <v>1</v>
      </c>
      <c r="D1148" s="14"/>
      <c r="E1148" s="14">
        <v>1</v>
      </c>
    </row>
    <row r="1149" spans="1:5">
      <c r="A1149" s="16">
        <v>41826.61954861111</v>
      </c>
      <c r="B1149" s="14"/>
      <c r="C1149" s="14">
        <v>1</v>
      </c>
      <c r="D1149" s="14"/>
      <c r="E1149" s="14">
        <v>1</v>
      </c>
    </row>
    <row r="1150" spans="1:5">
      <c r="A1150" s="16">
        <v>41826.871238425927</v>
      </c>
      <c r="B1150" s="14"/>
      <c r="C1150" s="14"/>
      <c r="D1150" s="14">
        <v>1</v>
      </c>
      <c r="E1150" s="14">
        <v>1</v>
      </c>
    </row>
    <row r="1151" spans="1:5">
      <c r="A1151" s="16">
        <v>41827.605057870373</v>
      </c>
      <c r="B1151" s="14"/>
      <c r="C1151" s="14"/>
      <c r="D1151" s="14">
        <v>1</v>
      </c>
      <c r="E1151" s="14">
        <v>1</v>
      </c>
    </row>
    <row r="1152" spans="1:5">
      <c r="A1152" s="16">
        <v>41827.674143518518</v>
      </c>
      <c r="B1152" s="14"/>
      <c r="C1152" s="14"/>
      <c r="D1152" s="14">
        <v>1</v>
      </c>
      <c r="E1152" s="14">
        <v>1</v>
      </c>
    </row>
    <row r="1153" spans="1:5">
      <c r="A1153" s="16">
        <v>41827.906689814816</v>
      </c>
      <c r="B1153" s="14"/>
      <c r="C1153" s="14"/>
      <c r="D1153" s="14">
        <v>1</v>
      </c>
      <c r="E1153" s="14">
        <v>1</v>
      </c>
    </row>
    <row r="1154" spans="1:5">
      <c r="A1154" s="16">
        <v>41827.909942129627</v>
      </c>
      <c r="B1154" s="14"/>
      <c r="C1154" s="14"/>
      <c r="D1154" s="14">
        <v>1</v>
      </c>
      <c r="E1154" s="14">
        <v>1</v>
      </c>
    </row>
    <row r="1155" spans="1:5">
      <c r="A1155" s="16">
        <v>41827.919166666667</v>
      </c>
      <c r="B1155" s="14">
        <v>1</v>
      </c>
      <c r="C1155" s="14"/>
      <c r="D1155" s="14"/>
      <c r="E1155" s="14">
        <v>1</v>
      </c>
    </row>
    <row r="1156" spans="1:5">
      <c r="A1156" s="16">
        <v>41827.989861111113</v>
      </c>
      <c r="B1156" s="14"/>
      <c r="C1156" s="14">
        <v>1</v>
      </c>
      <c r="D1156" s="14"/>
      <c r="E1156" s="14">
        <v>1</v>
      </c>
    </row>
    <row r="1157" spans="1:5">
      <c r="A1157" s="16">
        <v>41828.229490740741</v>
      </c>
      <c r="B1157" s="14"/>
      <c r="C1157" s="14"/>
      <c r="D1157" s="14">
        <v>1</v>
      </c>
      <c r="E1157" s="14">
        <v>1</v>
      </c>
    </row>
    <row r="1158" spans="1:5">
      <c r="A1158" s="16">
        <v>41828.515127314815</v>
      </c>
      <c r="B1158" s="14"/>
      <c r="C1158" s="14"/>
      <c r="D1158" s="14">
        <v>1</v>
      </c>
      <c r="E1158" s="14">
        <v>1</v>
      </c>
    </row>
    <row r="1159" spans="1:5">
      <c r="A1159" s="16">
        <v>41828.515555555554</v>
      </c>
      <c r="B1159" s="14"/>
      <c r="C1159" s="14"/>
      <c r="D1159" s="14">
        <v>1</v>
      </c>
      <c r="E1159" s="14">
        <v>1</v>
      </c>
    </row>
    <row r="1160" spans="1:5">
      <c r="A1160" s="16">
        <v>41828.646319444444</v>
      </c>
      <c r="B1160" s="14"/>
      <c r="C1160" s="14"/>
      <c r="D1160" s="14">
        <v>1</v>
      </c>
      <c r="E1160" s="14">
        <v>1</v>
      </c>
    </row>
    <row r="1161" spans="1:5">
      <c r="A1161" s="16">
        <v>41828.649502314816</v>
      </c>
      <c r="B1161" s="14"/>
      <c r="C1161" s="14">
        <v>1</v>
      </c>
      <c r="D1161" s="14"/>
      <c r="E1161" s="14">
        <v>1</v>
      </c>
    </row>
    <row r="1162" spans="1:5">
      <c r="A1162" s="16">
        <v>41828.664456018516</v>
      </c>
      <c r="B1162" s="14"/>
      <c r="C1162" s="14">
        <v>1</v>
      </c>
      <c r="D1162" s="14"/>
      <c r="E1162" s="14">
        <v>1</v>
      </c>
    </row>
    <row r="1163" spans="1:5">
      <c r="A1163" s="16">
        <v>41828.736921296295</v>
      </c>
      <c r="B1163" s="14"/>
      <c r="C1163" s="14"/>
      <c r="D1163" s="14">
        <v>1</v>
      </c>
      <c r="E1163" s="14">
        <v>1</v>
      </c>
    </row>
    <row r="1164" spans="1:5">
      <c r="A1164" s="16">
        <v>41828.789942129632</v>
      </c>
      <c r="B1164" s="14"/>
      <c r="C1164" s="14">
        <v>1</v>
      </c>
      <c r="D1164" s="14"/>
      <c r="E1164" s="14">
        <v>1</v>
      </c>
    </row>
    <row r="1165" spans="1:5">
      <c r="A1165" s="16">
        <v>41828.922905092593</v>
      </c>
      <c r="B1165" s="14"/>
      <c r="C1165" s="14">
        <v>1</v>
      </c>
      <c r="D1165" s="14"/>
      <c r="E1165" s="14">
        <v>1</v>
      </c>
    </row>
    <row r="1166" spans="1:5">
      <c r="A1166" s="16">
        <v>41828.967916666668</v>
      </c>
      <c r="B1166" s="14"/>
      <c r="C1166" s="14">
        <v>1</v>
      </c>
      <c r="D1166" s="14"/>
      <c r="E1166" s="14">
        <v>1</v>
      </c>
    </row>
    <row r="1167" spans="1:5">
      <c r="A1167" s="16">
        <v>41829.325497685182</v>
      </c>
      <c r="B1167" s="14"/>
      <c r="C1167" s="14">
        <v>1</v>
      </c>
      <c r="D1167" s="14"/>
      <c r="E1167" s="14">
        <v>1</v>
      </c>
    </row>
    <row r="1168" spans="1:5">
      <c r="A1168" s="16">
        <v>41829.502650462964</v>
      </c>
      <c r="B1168" s="14"/>
      <c r="C1168" s="14"/>
      <c r="D1168" s="14">
        <v>1</v>
      </c>
      <c r="E1168" s="14">
        <v>1</v>
      </c>
    </row>
    <row r="1169" spans="1:5">
      <c r="A1169" s="16">
        <v>41829.592002314814</v>
      </c>
      <c r="B1169" s="14">
        <v>1</v>
      </c>
      <c r="C1169" s="14"/>
      <c r="D1169" s="14"/>
      <c r="E1169" s="14">
        <v>1</v>
      </c>
    </row>
    <row r="1170" spans="1:5">
      <c r="A1170" s="16">
        <v>41829.599791666667</v>
      </c>
      <c r="B1170" s="14"/>
      <c r="C1170" s="14"/>
      <c r="D1170" s="14">
        <v>1</v>
      </c>
      <c r="E1170" s="14">
        <v>1</v>
      </c>
    </row>
    <row r="1171" spans="1:5">
      <c r="A1171" s="16">
        <v>41829.734259259261</v>
      </c>
      <c r="B1171" s="14"/>
      <c r="C1171" s="14"/>
      <c r="D1171" s="14">
        <v>1</v>
      </c>
      <c r="E1171" s="14">
        <v>1</v>
      </c>
    </row>
    <row r="1172" spans="1:5">
      <c r="A1172" s="16">
        <v>41829.73715277778</v>
      </c>
      <c r="B1172" s="14"/>
      <c r="C1172" s="14">
        <v>1</v>
      </c>
      <c r="D1172" s="14"/>
      <c r="E1172" s="14">
        <v>1</v>
      </c>
    </row>
    <row r="1173" spans="1:5">
      <c r="A1173" s="16">
        <v>41829.787083333336</v>
      </c>
      <c r="B1173" s="14"/>
      <c r="C1173" s="14"/>
      <c r="D1173" s="14">
        <v>1</v>
      </c>
      <c r="E1173" s="14">
        <v>1</v>
      </c>
    </row>
    <row r="1174" spans="1:5">
      <c r="A1174" s="16">
        <v>41829.788252314815</v>
      </c>
      <c r="B1174" s="14"/>
      <c r="C1174" s="14"/>
      <c r="D1174" s="14">
        <v>1</v>
      </c>
      <c r="E1174" s="14">
        <v>1</v>
      </c>
    </row>
    <row r="1175" spans="1:5">
      <c r="A1175" s="16">
        <v>41829.795729166668</v>
      </c>
      <c r="B1175" s="14"/>
      <c r="C1175" s="14"/>
      <c r="D1175" s="14">
        <v>1</v>
      </c>
      <c r="E1175" s="14">
        <v>1</v>
      </c>
    </row>
    <row r="1176" spans="1:5">
      <c r="A1176" s="16">
        <v>41829.889027777775</v>
      </c>
      <c r="B1176" s="14"/>
      <c r="C1176" s="14">
        <v>1</v>
      </c>
      <c r="D1176" s="14"/>
      <c r="E1176" s="14">
        <v>1</v>
      </c>
    </row>
    <row r="1177" spans="1:5">
      <c r="A1177" s="16">
        <v>41829.896562499998</v>
      </c>
      <c r="B1177" s="14"/>
      <c r="C1177" s="14">
        <v>1</v>
      </c>
      <c r="D1177" s="14"/>
      <c r="E1177" s="14">
        <v>1</v>
      </c>
    </row>
    <row r="1178" spans="1:5">
      <c r="A1178" s="16">
        <v>41829.912083333336</v>
      </c>
      <c r="B1178" s="14"/>
      <c r="C1178" s="14">
        <v>1</v>
      </c>
      <c r="D1178" s="14"/>
      <c r="E1178" s="14">
        <v>1</v>
      </c>
    </row>
    <row r="1179" spans="1:5">
      <c r="A1179" s="16">
        <v>41829.935717592591</v>
      </c>
      <c r="B1179" s="14"/>
      <c r="C1179" s="14">
        <v>1</v>
      </c>
      <c r="D1179" s="14"/>
      <c r="E1179" s="14">
        <v>1</v>
      </c>
    </row>
    <row r="1180" spans="1:5">
      <c r="A1180" s="16">
        <v>41829.965532407405</v>
      </c>
      <c r="B1180" s="14"/>
      <c r="C1180" s="14">
        <v>1</v>
      </c>
      <c r="D1180" s="14"/>
      <c r="E1180" s="14">
        <v>1</v>
      </c>
    </row>
    <row r="1181" spans="1:5">
      <c r="A1181" s="16">
        <v>41829.977326388886</v>
      </c>
      <c r="B1181" s="14"/>
      <c r="C1181" s="14"/>
      <c r="D1181" s="14">
        <v>1</v>
      </c>
      <c r="E1181" s="14">
        <v>1</v>
      </c>
    </row>
    <row r="1182" spans="1:5">
      <c r="A1182" s="16">
        <v>41830.033958333333</v>
      </c>
      <c r="B1182" s="14"/>
      <c r="C1182" s="14">
        <v>1</v>
      </c>
      <c r="D1182" s="14"/>
      <c r="E1182" s="14">
        <v>1</v>
      </c>
    </row>
    <row r="1183" spans="1:5">
      <c r="A1183" s="16">
        <v>41830.234166666669</v>
      </c>
      <c r="B1183" s="14"/>
      <c r="C1183" s="14">
        <v>1</v>
      </c>
      <c r="D1183" s="14"/>
      <c r="E1183" s="14">
        <v>1</v>
      </c>
    </row>
    <row r="1184" spans="1:5">
      <c r="A1184" s="16">
        <v>41830.267407407409</v>
      </c>
      <c r="B1184" s="14"/>
      <c r="C1184" s="14">
        <v>1</v>
      </c>
      <c r="D1184" s="14"/>
      <c r="E1184" s="14">
        <v>1</v>
      </c>
    </row>
    <row r="1185" spans="1:5">
      <c r="A1185" s="16">
        <v>41830.545694444445</v>
      </c>
      <c r="B1185" s="14"/>
      <c r="C1185" s="14"/>
      <c r="D1185" s="14">
        <v>1</v>
      </c>
      <c r="E1185" s="14">
        <v>1</v>
      </c>
    </row>
    <row r="1186" spans="1:5">
      <c r="A1186" s="16">
        <v>41830.613969907405</v>
      </c>
      <c r="B1186" s="14"/>
      <c r="C1186" s="14">
        <v>1</v>
      </c>
      <c r="D1186" s="14"/>
      <c r="E1186" s="14">
        <v>1</v>
      </c>
    </row>
    <row r="1187" spans="1:5">
      <c r="A1187" s="16">
        <v>41830.723611111112</v>
      </c>
      <c r="B1187" s="14"/>
      <c r="C1187" s="14">
        <v>1</v>
      </c>
      <c r="D1187" s="14"/>
      <c r="E1187" s="14">
        <v>1</v>
      </c>
    </row>
    <row r="1188" spans="1:5">
      <c r="A1188" s="16">
        <v>41830.820567129631</v>
      </c>
      <c r="B1188" s="14">
        <v>1</v>
      </c>
      <c r="C1188" s="14"/>
      <c r="D1188" s="14"/>
      <c r="E1188" s="14">
        <v>1</v>
      </c>
    </row>
    <row r="1189" spans="1:5">
      <c r="A1189" s="16">
        <v>41830.858344907407</v>
      </c>
      <c r="B1189" s="14"/>
      <c r="C1189" s="14">
        <v>1</v>
      </c>
      <c r="D1189" s="14"/>
      <c r="E1189" s="14">
        <v>1</v>
      </c>
    </row>
    <row r="1190" spans="1:5">
      <c r="A1190" s="16">
        <v>41830.947013888886</v>
      </c>
      <c r="B1190" s="14"/>
      <c r="C1190" s="14">
        <v>1</v>
      </c>
      <c r="D1190" s="14"/>
      <c r="E1190" s="14">
        <v>1</v>
      </c>
    </row>
    <row r="1191" spans="1:5">
      <c r="A1191" s="16">
        <v>41831.06009259259</v>
      </c>
      <c r="B1191" s="14">
        <v>1</v>
      </c>
      <c r="C1191" s="14"/>
      <c r="D1191" s="14"/>
      <c r="E1191" s="14">
        <v>1</v>
      </c>
    </row>
    <row r="1192" spans="1:5">
      <c r="A1192" s="16">
        <v>41831.675034722219</v>
      </c>
      <c r="B1192" s="14"/>
      <c r="C1192" s="14">
        <v>1</v>
      </c>
      <c r="D1192" s="14"/>
      <c r="E1192" s="14">
        <v>1</v>
      </c>
    </row>
    <row r="1193" spans="1:5">
      <c r="A1193" s="16">
        <v>41831.697939814818</v>
      </c>
      <c r="B1193" s="14"/>
      <c r="C1193" s="14">
        <v>1</v>
      </c>
      <c r="D1193" s="14"/>
      <c r="E1193" s="14">
        <v>1</v>
      </c>
    </row>
    <row r="1194" spans="1:5">
      <c r="A1194" s="16">
        <v>41831.705555555556</v>
      </c>
      <c r="B1194" s="14">
        <v>1</v>
      </c>
      <c r="C1194" s="14"/>
      <c r="D1194" s="14"/>
      <c r="E1194" s="14">
        <v>1</v>
      </c>
    </row>
    <row r="1195" spans="1:5">
      <c r="A1195" s="16">
        <v>41831.716874999998</v>
      </c>
      <c r="B1195" s="14">
        <v>1</v>
      </c>
      <c r="C1195" s="14"/>
      <c r="D1195" s="14"/>
      <c r="E1195" s="14">
        <v>1</v>
      </c>
    </row>
    <row r="1196" spans="1:5">
      <c r="A1196" s="16">
        <v>41831.722777777781</v>
      </c>
      <c r="B1196" s="14"/>
      <c r="C1196" s="14">
        <v>1</v>
      </c>
      <c r="D1196" s="14"/>
      <c r="E1196" s="14">
        <v>1</v>
      </c>
    </row>
    <row r="1197" spans="1:5">
      <c r="A1197" s="16">
        <v>41831.742962962962</v>
      </c>
      <c r="B1197" s="14"/>
      <c r="C1197" s="14">
        <v>1</v>
      </c>
      <c r="D1197" s="14"/>
      <c r="E1197" s="14">
        <v>1</v>
      </c>
    </row>
    <row r="1198" spans="1:5">
      <c r="A1198" s="16">
        <v>41831.846828703703</v>
      </c>
      <c r="B1198" s="14"/>
      <c r="C1198" s="14"/>
      <c r="D1198" s="14">
        <v>1</v>
      </c>
      <c r="E1198" s="14">
        <v>1</v>
      </c>
    </row>
    <row r="1199" spans="1:5">
      <c r="A1199" s="16">
        <v>41831.851840277777</v>
      </c>
      <c r="B1199" s="14">
        <v>1</v>
      </c>
      <c r="C1199" s="14"/>
      <c r="D1199" s="14"/>
      <c r="E1199" s="14">
        <v>1</v>
      </c>
    </row>
    <row r="1200" spans="1:5">
      <c r="A1200" s="16">
        <v>41831.884108796294</v>
      </c>
      <c r="B1200" s="14"/>
      <c r="C1200" s="14">
        <v>1</v>
      </c>
      <c r="D1200" s="14"/>
      <c r="E1200" s="14">
        <v>1</v>
      </c>
    </row>
    <row r="1201" spans="1:5">
      <c r="A1201" s="16">
        <v>41832.086377314816</v>
      </c>
      <c r="B1201" s="14"/>
      <c r="C1201" s="14">
        <v>1</v>
      </c>
      <c r="D1201" s="14"/>
      <c r="E1201" s="14">
        <v>1</v>
      </c>
    </row>
    <row r="1202" spans="1:5">
      <c r="A1202" s="16">
        <v>41832.672685185185</v>
      </c>
      <c r="B1202" s="14">
        <v>1</v>
      </c>
      <c r="C1202" s="14"/>
      <c r="D1202" s="14"/>
      <c r="E1202" s="14">
        <v>1</v>
      </c>
    </row>
    <row r="1203" spans="1:5">
      <c r="A1203" s="16">
        <v>41832.852627314816</v>
      </c>
      <c r="B1203" s="14"/>
      <c r="C1203" s="14"/>
      <c r="D1203" s="14">
        <v>1</v>
      </c>
      <c r="E1203" s="14">
        <v>1</v>
      </c>
    </row>
    <row r="1204" spans="1:5">
      <c r="A1204" s="16">
        <v>41833.089756944442</v>
      </c>
      <c r="B1204" s="14"/>
      <c r="C1204" s="14">
        <v>1</v>
      </c>
      <c r="D1204" s="14"/>
      <c r="E1204" s="14">
        <v>1</v>
      </c>
    </row>
    <row r="1205" spans="1:5">
      <c r="A1205" s="16">
        <v>41833.450266203705</v>
      </c>
      <c r="B1205" s="14"/>
      <c r="C1205" s="14"/>
      <c r="D1205" s="14">
        <v>1</v>
      </c>
      <c r="E1205" s="14">
        <v>1</v>
      </c>
    </row>
    <row r="1206" spans="1:5">
      <c r="A1206" s="16">
        <v>41833.660995370374</v>
      </c>
      <c r="B1206" s="14"/>
      <c r="C1206" s="14">
        <v>1</v>
      </c>
      <c r="D1206" s="14"/>
      <c r="E1206" s="14">
        <v>1</v>
      </c>
    </row>
    <row r="1207" spans="1:5">
      <c r="A1207" s="16">
        <v>41833.951516203706</v>
      </c>
      <c r="B1207" s="14"/>
      <c r="C1207" s="14">
        <v>1</v>
      </c>
      <c r="D1207" s="14"/>
      <c r="E1207" s="14">
        <v>1</v>
      </c>
    </row>
    <row r="1208" spans="1:5">
      <c r="A1208" s="16">
        <v>41834.135370370372</v>
      </c>
      <c r="B1208" s="14"/>
      <c r="C1208" s="14">
        <v>1</v>
      </c>
      <c r="D1208" s="14"/>
      <c r="E1208" s="14">
        <v>1</v>
      </c>
    </row>
    <row r="1209" spans="1:5">
      <c r="A1209" s="16">
        <v>41834.138495370367</v>
      </c>
      <c r="B1209" s="14"/>
      <c r="C1209" s="14">
        <v>1</v>
      </c>
      <c r="D1209" s="14"/>
      <c r="E1209" s="14">
        <v>1</v>
      </c>
    </row>
    <row r="1210" spans="1:5">
      <c r="A1210" s="16">
        <v>41834.586574074077</v>
      </c>
      <c r="B1210" s="14"/>
      <c r="C1210" s="14"/>
      <c r="D1210" s="14">
        <v>1</v>
      </c>
      <c r="E1210" s="14">
        <v>1</v>
      </c>
    </row>
    <row r="1211" spans="1:5">
      <c r="A1211" s="16">
        <v>41834.695277777777</v>
      </c>
      <c r="B1211" s="14"/>
      <c r="C1211" s="14"/>
      <c r="D1211" s="14">
        <v>1</v>
      </c>
      <c r="E1211" s="14">
        <v>1</v>
      </c>
    </row>
    <row r="1212" spans="1:5">
      <c r="A1212" s="16">
        <v>41834.784120370372</v>
      </c>
      <c r="B1212" s="14"/>
      <c r="C1212" s="14">
        <v>1</v>
      </c>
      <c r="D1212" s="14"/>
      <c r="E1212" s="14">
        <v>1</v>
      </c>
    </row>
    <row r="1213" spans="1:5">
      <c r="A1213" s="16">
        <v>41834.953865740739</v>
      </c>
      <c r="B1213" s="14"/>
      <c r="C1213" s="14"/>
      <c r="D1213" s="14">
        <v>1</v>
      </c>
      <c r="E1213" s="14">
        <v>1</v>
      </c>
    </row>
    <row r="1214" spans="1:5">
      <c r="A1214" s="16">
        <v>41834.980462962965</v>
      </c>
      <c r="B1214" s="14"/>
      <c r="C1214" s="14">
        <v>1</v>
      </c>
      <c r="D1214" s="14"/>
      <c r="E1214" s="14">
        <v>1</v>
      </c>
    </row>
    <row r="1215" spans="1:5">
      <c r="A1215" s="16">
        <v>41835.126805555556</v>
      </c>
      <c r="B1215" s="14"/>
      <c r="C1215" s="14">
        <v>1</v>
      </c>
      <c r="D1215" s="14"/>
      <c r="E1215" s="14">
        <v>1</v>
      </c>
    </row>
    <row r="1216" spans="1:5">
      <c r="A1216" s="16">
        <v>41835.540486111109</v>
      </c>
      <c r="B1216" s="14"/>
      <c r="C1216" s="14"/>
      <c r="D1216" s="14">
        <v>1</v>
      </c>
      <c r="E1216" s="14">
        <v>1</v>
      </c>
    </row>
    <row r="1217" spans="1:5">
      <c r="A1217" s="16">
        <v>41835.581018518518</v>
      </c>
      <c r="B1217" s="14"/>
      <c r="C1217" s="14">
        <v>1</v>
      </c>
      <c r="D1217" s="14"/>
      <c r="E1217" s="14">
        <v>1</v>
      </c>
    </row>
    <row r="1218" spans="1:5">
      <c r="A1218" s="16">
        <v>41835.639155092591</v>
      </c>
      <c r="B1218" s="14">
        <v>1</v>
      </c>
      <c r="C1218" s="14"/>
      <c r="D1218" s="14"/>
      <c r="E1218" s="14">
        <v>1</v>
      </c>
    </row>
    <row r="1219" spans="1:5">
      <c r="A1219" s="16">
        <v>41835.666354166664</v>
      </c>
      <c r="B1219" s="14"/>
      <c r="C1219" s="14"/>
      <c r="D1219" s="14">
        <v>1</v>
      </c>
      <c r="E1219" s="14">
        <v>1</v>
      </c>
    </row>
    <row r="1220" spans="1:5">
      <c r="A1220" s="16">
        <v>41835.763981481483</v>
      </c>
      <c r="B1220" s="14"/>
      <c r="C1220" s="14">
        <v>1</v>
      </c>
      <c r="D1220" s="14"/>
      <c r="E1220" s="14">
        <v>1</v>
      </c>
    </row>
    <row r="1221" spans="1:5">
      <c r="A1221" s="16">
        <v>41835.821226851855</v>
      </c>
      <c r="B1221" s="14"/>
      <c r="C1221" s="14"/>
      <c r="D1221" s="14">
        <v>1</v>
      </c>
      <c r="E1221" s="14">
        <v>1</v>
      </c>
    </row>
    <row r="1222" spans="1:5">
      <c r="A1222" s="16">
        <v>41835.951782407406</v>
      </c>
      <c r="B1222" s="14"/>
      <c r="C1222" s="14">
        <v>1</v>
      </c>
      <c r="D1222" s="14"/>
      <c r="E1222" s="14">
        <v>1</v>
      </c>
    </row>
    <row r="1223" spans="1:5">
      <c r="A1223" s="16">
        <v>41835.977083333331</v>
      </c>
      <c r="B1223" s="14"/>
      <c r="C1223" s="14">
        <v>1</v>
      </c>
      <c r="D1223" s="14"/>
      <c r="E1223" s="14">
        <v>1</v>
      </c>
    </row>
    <row r="1224" spans="1:5">
      <c r="A1224" s="16">
        <v>41836.190937500003</v>
      </c>
      <c r="B1224" s="14"/>
      <c r="C1224" s="14">
        <v>1</v>
      </c>
      <c r="D1224" s="14"/>
      <c r="E1224" s="14">
        <v>1</v>
      </c>
    </row>
    <row r="1225" spans="1:5">
      <c r="A1225" s="16">
        <v>41836.471180555556</v>
      </c>
      <c r="B1225" s="14"/>
      <c r="C1225" s="14"/>
      <c r="D1225" s="14">
        <v>1</v>
      </c>
      <c r="E1225" s="14">
        <v>1</v>
      </c>
    </row>
    <row r="1226" spans="1:5">
      <c r="A1226" s="16">
        <v>41836.595520833333</v>
      </c>
      <c r="B1226" s="14">
        <v>1</v>
      </c>
      <c r="C1226" s="14"/>
      <c r="D1226" s="14"/>
      <c r="E1226" s="14">
        <v>1</v>
      </c>
    </row>
    <row r="1227" spans="1:5">
      <c r="A1227" s="16">
        <v>41836.625254629631</v>
      </c>
      <c r="B1227" s="14"/>
      <c r="C1227" s="14"/>
      <c r="D1227" s="14">
        <v>1</v>
      </c>
      <c r="E1227" s="14">
        <v>1</v>
      </c>
    </row>
    <row r="1228" spans="1:5">
      <c r="A1228" s="16">
        <v>41836.847615740742</v>
      </c>
      <c r="B1228" s="14"/>
      <c r="C1228" s="14">
        <v>1</v>
      </c>
      <c r="D1228" s="14"/>
      <c r="E1228" s="14">
        <v>1</v>
      </c>
    </row>
    <row r="1229" spans="1:5">
      <c r="A1229" s="16">
        <v>41837.210543981484</v>
      </c>
      <c r="B1229" s="14"/>
      <c r="C1229" s="14"/>
      <c r="D1229" s="14">
        <v>1</v>
      </c>
      <c r="E1229" s="14">
        <v>1</v>
      </c>
    </row>
    <row r="1230" spans="1:5">
      <c r="A1230" s="16">
        <v>41837.323009259257</v>
      </c>
      <c r="B1230" s="14"/>
      <c r="C1230" s="14"/>
      <c r="D1230" s="14">
        <v>1</v>
      </c>
      <c r="E1230" s="14">
        <v>1</v>
      </c>
    </row>
    <row r="1231" spans="1:5">
      <c r="A1231" s="16">
        <v>41837.767500000002</v>
      </c>
      <c r="B1231" s="14"/>
      <c r="C1231" s="14">
        <v>1</v>
      </c>
      <c r="D1231" s="14"/>
      <c r="E1231" s="14">
        <v>1</v>
      </c>
    </row>
    <row r="1232" spans="1:5">
      <c r="A1232" s="16">
        <v>41837.829895833333</v>
      </c>
      <c r="B1232" s="14">
        <v>1</v>
      </c>
      <c r="C1232" s="14"/>
      <c r="D1232" s="14"/>
      <c r="E1232" s="14">
        <v>1</v>
      </c>
    </row>
    <row r="1233" spans="1:5">
      <c r="A1233" s="16">
        <v>41837.905694444446</v>
      </c>
      <c r="B1233" s="14"/>
      <c r="C1233" s="14">
        <v>1</v>
      </c>
      <c r="D1233" s="14"/>
      <c r="E1233" s="14">
        <v>1</v>
      </c>
    </row>
    <row r="1234" spans="1:5">
      <c r="A1234" s="16">
        <v>41837.984976851854</v>
      </c>
      <c r="B1234" s="14"/>
      <c r="C1234" s="14">
        <v>1</v>
      </c>
      <c r="D1234" s="14"/>
      <c r="E1234" s="14">
        <v>1</v>
      </c>
    </row>
    <row r="1235" spans="1:5">
      <c r="A1235" s="16">
        <v>41838.377893518518</v>
      </c>
      <c r="B1235" s="14"/>
      <c r="C1235" s="14">
        <v>1</v>
      </c>
      <c r="D1235" s="14"/>
      <c r="E1235" s="14">
        <v>1</v>
      </c>
    </row>
    <row r="1236" spans="1:5">
      <c r="A1236" s="16">
        <v>41838.475219907406</v>
      </c>
      <c r="B1236" s="14"/>
      <c r="C1236" s="14">
        <v>1</v>
      </c>
      <c r="D1236" s="14"/>
      <c r="E1236" s="14">
        <v>1</v>
      </c>
    </row>
    <row r="1237" spans="1:5">
      <c r="A1237" s="16">
        <v>41838.536782407406</v>
      </c>
      <c r="B1237" s="14"/>
      <c r="C1237" s="14">
        <v>1</v>
      </c>
      <c r="D1237" s="14"/>
      <c r="E1237" s="14">
        <v>1</v>
      </c>
    </row>
    <row r="1238" spans="1:5">
      <c r="A1238" s="16">
        <v>41838.832152777781</v>
      </c>
      <c r="B1238" s="14"/>
      <c r="C1238" s="14">
        <v>1</v>
      </c>
      <c r="D1238" s="14"/>
      <c r="E1238" s="14">
        <v>1</v>
      </c>
    </row>
    <row r="1239" spans="1:5">
      <c r="A1239" s="16">
        <v>41838.840474537035</v>
      </c>
      <c r="B1239" s="14"/>
      <c r="C1239" s="14">
        <v>1</v>
      </c>
      <c r="D1239" s="14"/>
      <c r="E1239" s="14">
        <v>1</v>
      </c>
    </row>
    <row r="1240" spans="1:5">
      <c r="A1240" s="16">
        <v>41839.005671296298</v>
      </c>
      <c r="B1240" s="14"/>
      <c r="C1240" s="14"/>
      <c r="D1240" s="14">
        <v>1</v>
      </c>
      <c r="E1240" s="14">
        <v>1</v>
      </c>
    </row>
    <row r="1241" spans="1:5">
      <c r="A1241" s="16">
        <v>41839.175706018519</v>
      </c>
      <c r="B1241" s="14"/>
      <c r="C1241" s="14"/>
      <c r="D1241" s="14">
        <v>1</v>
      </c>
      <c r="E1241" s="14">
        <v>1</v>
      </c>
    </row>
    <row r="1242" spans="1:5">
      <c r="A1242" s="16">
        <v>41839.212951388887</v>
      </c>
      <c r="B1242" s="14"/>
      <c r="C1242" s="14">
        <v>1</v>
      </c>
      <c r="D1242" s="14"/>
      <c r="E1242" s="14">
        <v>1</v>
      </c>
    </row>
    <row r="1243" spans="1:5">
      <c r="A1243" s="16">
        <v>41839.730937499997</v>
      </c>
      <c r="B1243" s="14"/>
      <c r="C1243" s="14"/>
      <c r="D1243" s="14">
        <v>1</v>
      </c>
      <c r="E1243" s="14">
        <v>1</v>
      </c>
    </row>
    <row r="1244" spans="1:5">
      <c r="A1244" s="16">
        <v>41840.983541666668</v>
      </c>
      <c r="B1244" s="14"/>
      <c r="C1244" s="14">
        <v>1</v>
      </c>
      <c r="D1244" s="14"/>
      <c r="E1244" s="14">
        <v>1</v>
      </c>
    </row>
    <row r="1245" spans="1:5">
      <c r="A1245" s="16">
        <v>41841.26489583333</v>
      </c>
      <c r="B1245" s="14"/>
      <c r="C1245" s="14"/>
      <c r="D1245" s="14">
        <v>1</v>
      </c>
      <c r="E1245" s="14">
        <v>1</v>
      </c>
    </row>
    <row r="1246" spans="1:5">
      <c r="A1246" s="16">
        <v>41841.321770833332</v>
      </c>
      <c r="B1246" s="14"/>
      <c r="C1246" s="14"/>
      <c r="D1246" s="14">
        <v>1</v>
      </c>
      <c r="E1246" s="14">
        <v>1</v>
      </c>
    </row>
    <row r="1247" spans="1:5">
      <c r="A1247" s="16">
        <v>41841.563819444447</v>
      </c>
      <c r="B1247" s="14"/>
      <c r="C1247" s="14">
        <v>1</v>
      </c>
      <c r="D1247" s="14"/>
      <c r="E1247" s="14">
        <v>1</v>
      </c>
    </row>
    <row r="1248" spans="1:5">
      <c r="A1248" s="16">
        <v>41841.651597222219</v>
      </c>
      <c r="B1248" s="14"/>
      <c r="C1248" s="14">
        <v>1</v>
      </c>
      <c r="D1248" s="14"/>
      <c r="E1248" s="14">
        <v>1</v>
      </c>
    </row>
    <row r="1249" spans="1:5">
      <c r="A1249" s="16">
        <v>41841.682314814818</v>
      </c>
      <c r="B1249" s="14"/>
      <c r="C1249" s="14">
        <v>1</v>
      </c>
      <c r="D1249" s="14"/>
      <c r="E1249" s="14">
        <v>1</v>
      </c>
    </row>
    <row r="1250" spans="1:5">
      <c r="A1250" s="16">
        <v>41841.762743055559</v>
      </c>
      <c r="B1250" s="14"/>
      <c r="C1250" s="14">
        <v>1</v>
      </c>
      <c r="D1250" s="14"/>
      <c r="E1250" s="14">
        <v>1</v>
      </c>
    </row>
    <row r="1251" spans="1:5">
      <c r="A1251" s="16">
        <v>41841.820486111108</v>
      </c>
      <c r="B1251" s="14"/>
      <c r="C1251" s="14"/>
      <c r="D1251" s="14">
        <v>1</v>
      </c>
      <c r="E1251" s="14">
        <v>1</v>
      </c>
    </row>
    <row r="1252" spans="1:5">
      <c r="A1252" s="16">
        <v>41841.850034722222</v>
      </c>
      <c r="B1252" s="14"/>
      <c r="C1252" s="14"/>
      <c r="D1252" s="14">
        <v>1</v>
      </c>
      <c r="E1252" s="14">
        <v>1</v>
      </c>
    </row>
    <row r="1253" spans="1:5">
      <c r="A1253" s="16">
        <v>41842.031597222223</v>
      </c>
      <c r="B1253" s="14"/>
      <c r="C1253" s="14">
        <v>1</v>
      </c>
      <c r="D1253" s="14"/>
      <c r="E1253" s="14">
        <v>1</v>
      </c>
    </row>
    <row r="1254" spans="1:5">
      <c r="A1254" s="16">
        <v>41842.201261574075</v>
      </c>
      <c r="B1254" s="14"/>
      <c r="C1254" s="14">
        <v>1</v>
      </c>
      <c r="D1254" s="14"/>
      <c r="E1254" s="14">
        <v>1</v>
      </c>
    </row>
    <row r="1255" spans="1:5">
      <c r="A1255" s="16">
        <v>41842.292997685188</v>
      </c>
      <c r="B1255" s="14"/>
      <c r="C1255" s="14"/>
      <c r="D1255" s="14">
        <v>1</v>
      </c>
      <c r="E1255" s="14">
        <v>1</v>
      </c>
    </row>
    <row r="1256" spans="1:5">
      <c r="A1256" s="16">
        <v>41842.607592592591</v>
      </c>
      <c r="B1256" s="14"/>
      <c r="C1256" s="14"/>
      <c r="D1256" s="14">
        <v>1</v>
      </c>
      <c r="E1256" s="14">
        <v>1</v>
      </c>
    </row>
    <row r="1257" spans="1:5">
      <c r="A1257" s="16">
        <v>41842.828680555554</v>
      </c>
      <c r="B1257" s="14"/>
      <c r="C1257" s="14">
        <v>1</v>
      </c>
      <c r="D1257" s="14"/>
      <c r="E1257" s="14">
        <v>1</v>
      </c>
    </row>
    <row r="1258" spans="1:5">
      <c r="A1258" s="16">
        <v>41842.917129629626</v>
      </c>
      <c r="B1258" s="14"/>
      <c r="C1258" s="14"/>
      <c r="D1258" s="14">
        <v>1</v>
      </c>
      <c r="E1258" s="14">
        <v>1</v>
      </c>
    </row>
    <row r="1259" spans="1:5">
      <c r="A1259" s="16">
        <v>41842.980879629627</v>
      </c>
      <c r="B1259" s="14">
        <v>1</v>
      </c>
      <c r="C1259" s="14"/>
      <c r="D1259" s="14"/>
      <c r="E1259" s="14">
        <v>1</v>
      </c>
    </row>
    <row r="1260" spans="1:5">
      <c r="A1260" s="16">
        <v>41843.155729166669</v>
      </c>
      <c r="B1260" s="14"/>
      <c r="C1260" s="14"/>
      <c r="D1260" s="14">
        <v>1</v>
      </c>
      <c r="E1260" s="14">
        <v>1</v>
      </c>
    </row>
    <row r="1261" spans="1:5">
      <c r="A1261" s="16">
        <v>41843.632523148146</v>
      </c>
      <c r="B1261" s="14"/>
      <c r="C1261" s="14">
        <v>1</v>
      </c>
      <c r="D1261" s="14"/>
      <c r="E1261" s="14">
        <v>1</v>
      </c>
    </row>
    <row r="1262" spans="1:5">
      <c r="A1262" s="16">
        <v>41843.64271990741</v>
      </c>
      <c r="B1262" s="14"/>
      <c r="C1262" s="14"/>
      <c r="D1262" s="14">
        <v>1</v>
      </c>
      <c r="E1262" s="14">
        <v>1</v>
      </c>
    </row>
    <row r="1263" spans="1:5">
      <c r="A1263" s="16">
        <v>41843.664618055554</v>
      </c>
      <c r="B1263" s="14"/>
      <c r="C1263" s="14">
        <v>1</v>
      </c>
      <c r="D1263" s="14"/>
      <c r="E1263" s="14">
        <v>1</v>
      </c>
    </row>
    <row r="1264" spans="1:5">
      <c r="A1264" s="16">
        <v>41843.772789351853</v>
      </c>
      <c r="B1264" s="14"/>
      <c r="C1264" s="14">
        <v>1</v>
      </c>
      <c r="D1264" s="14"/>
      <c r="E1264" s="14">
        <v>1</v>
      </c>
    </row>
    <row r="1265" spans="1:5">
      <c r="A1265" s="16">
        <v>41843.775011574071</v>
      </c>
      <c r="B1265" s="14"/>
      <c r="C1265" s="14">
        <v>1</v>
      </c>
      <c r="D1265" s="14"/>
      <c r="E1265" s="14">
        <v>1</v>
      </c>
    </row>
    <row r="1266" spans="1:5">
      <c r="A1266" s="16">
        <v>41844.125115740739</v>
      </c>
      <c r="B1266" s="14"/>
      <c r="C1266" s="14">
        <v>1</v>
      </c>
      <c r="D1266" s="14"/>
      <c r="E1266" s="14">
        <v>1</v>
      </c>
    </row>
    <row r="1267" spans="1:5">
      <c r="A1267" s="16">
        <v>41844.771793981483</v>
      </c>
      <c r="B1267" s="14"/>
      <c r="C1267" s="14"/>
      <c r="D1267" s="14">
        <v>1</v>
      </c>
      <c r="E1267" s="14">
        <v>1</v>
      </c>
    </row>
    <row r="1268" spans="1:5">
      <c r="A1268" s="16">
        <v>41844.874421296299</v>
      </c>
      <c r="B1268" s="14">
        <v>1</v>
      </c>
      <c r="C1268" s="14"/>
      <c r="D1268" s="14"/>
      <c r="E1268" s="14">
        <v>1</v>
      </c>
    </row>
    <row r="1269" spans="1:5">
      <c r="A1269" s="16">
        <v>41844.922662037039</v>
      </c>
      <c r="B1269" s="14"/>
      <c r="C1269" s="14">
        <v>1</v>
      </c>
      <c r="D1269" s="14"/>
      <c r="E1269" s="14">
        <v>1</v>
      </c>
    </row>
    <row r="1270" spans="1:5">
      <c r="A1270" s="16">
        <v>41845.809166666666</v>
      </c>
      <c r="B1270" s="14"/>
      <c r="C1270" s="14"/>
      <c r="D1270" s="14">
        <v>1</v>
      </c>
      <c r="E1270" s="14">
        <v>1</v>
      </c>
    </row>
    <row r="1271" spans="1:5">
      <c r="A1271" s="16">
        <v>41845.866793981484</v>
      </c>
      <c r="B1271" s="14"/>
      <c r="C1271" s="14">
        <v>1</v>
      </c>
      <c r="D1271" s="14"/>
      <c r="E1271" s="14">
        <v>1</v>
      </c>
    </row>
    <row r="1272" spans="1:5">
      <c r="A1272" s="16">
        <v>41845.968159722222</v>
      </c>
      <c r="B1272" s="14"/>
      <c r="C1272" s="14">
        <v>1</v>
      </c>
      <c r="D1272" s="14"/>
      <c r="E1272" s="14">
        <v>1</v>
      </c>
    </row>
    <row r="1273" spans="1:5">
      <c r="A1273" s="16">
        <v>41846.34579861111</v>
      </c>
      <c r="B1273" s="14"/>
      <c r="C1273" s="14"/>
      <c r="D1273" s="14">
        <v>1</v>
      </c>
      <c r="E1273" s="14">
        <v>1</v>
      </c>
    </row>
    <row r="1274" spans="1:5">
      <c r="A1274" s="16">
        <v>41846.667326388888</v>
      </c>
      <c r="B1274" s="14"/>
      <c r="C1274" s="14"/>
      <c r="D1274" s="14">
        <v>1</v>
      </c>
      <c r="E1274" s="14">
        <v>1</v>
      </c>
    </row>
    <row r="1275" spans="1:5">
      <c r="A1275" s="16">
        <v>41846.978078703702</v>
      </c>
      <c r="B1275" s="14"/>
      <c r="C1275" s="14">
        <v>1</v>
      </c>
      <c r="D1275" s="14"/>
      <c r="E1275" s="14">
        <v>1</v>
      </c>
    </row>
    <row r="1276" spans="1:5">
      <c r="A1276" s="16">
        <v>41847.930694444447</v>
      </c>
      <c r="B1276" s="14"/>
      <c r="C1276" s="14">
        <v>1</v>
      </c>
      <c r="D1276" s="14"/>
      <c r="E1276" s="14">
        <v>1</v>
      </c>
    </row>
    <row r="1277" spans="1:5">
      <c r="A1277" s="16">
        <v>41848.021770833337</v>
      </c>
      <c r="B1277" s="14"/>
      <c r="C1277" s="14"/>
      <c r="D1277" s="14">
        <v>1</v>
      </c>
      <c r="E1277" s="14">
        <v>1</v>
      </c>
    </row>
    <row r="1278" spans="1:5">
      <c r="A1278" s="16">
        <v>41848.679803240739</v>
      </c>
      <c r="B1278" s="14">
        <v>1</v>
      </c>
      <c r="C1278" s="14"/>
      <c r="D1278" s="14"/>
      <c r="E1278" s="14">
        <v>1</v>
      </c>
    </row>
    <row r="1279" spans="1:5">
      <c r="A1279" s="16">
        <v>41848.772928240738</v>
      </c>
      <c r="B1279" s="14"/>
      <c r="C1279" s="14">
        <v>1</v>
      </c>
      <c r="D1279" s="14"/>
      <c r="E1279" s="14">
        <v>1</v>
      </c>
    </row>
    <row r="1280" spans="1:5">
      <c r="A1280" s="16">
        <v>41848.84002314815</v>
      </c>
      <c r="B1280" s="14"/>
      <c r="C1280" s="14">
        <v>1</v>
      </c>
      <c r="D1280" s="14"/>
      <c r="E1280" s="14">
        <v>1</v>
      </c>
    </row>
    <row r="1281" spans="1:5">
      <c r="A1281" s="16">
        <v>41848.866157407407</v>
      </c>
      <c r="B1281" s="14"/>
      <c r="C1281" s="14"/>
      <c r="D1281" s="14">
        <v>1</v>
      </c>
      <c r="E1281" s="14">
        <v>1</v>
      </c>
    </row>
    <row r="1282" spans="1:5">
      <c r="A1282" s="16">
        <v>41849.035370370373</v>
      </c>
      <c r="B1282" s="14">
        <v>1</v>
      </c>
      <c r="C1282" s="14"/>
      <c r="D1282" s="14"/>
      <c r="E1282" s="14">
        <v>1</v>
      </c>
    </row>
    <row r="1283" spans="1:5">
      <c r="A1283" s="16">
        <v>41849.560694444444</v>
      </c>
      <c r="B1283" s="14"/>
      <c r="C1283" s="14">
        <v>1</v>
      </c>
      <c r="D1283" s="14"/>
      <c r="E1283" s="14">
        <v>1</v>
      </c>
    </row>
    <row r="1284" spans="1:5">
      <c r="A1284" s="16">
        <v>41849.887037037035</v>
      </c>
      <c r="B1284" s="14"/>
      <c r="C1284" s="14">
        <v>1</v>
      </c>
      <c r="D1284" s="14"/>
      <c r="E1284" s="14">
        <v>1</v>
      </c>
    </row>
    <row r="1285" spans="1:5">
      <c r="A1285" s="16">
        <v>41850.014178240737</v>
      </c>
      <c r="B1285" s="14">
        <v>1</v>
      </c>
      <c r="C1285" s="14"/>
      <c r="D1285" s="14"/>
      <c r="E1285" s="14">
        <v>1</v>
      </c>
    </row>
    <row r="1286" spans="1:5">
      <c r="A1286" s="16">
        <v>41850.400937500002</v>
      </c>
      <c r="B1286" s="14"/>
      <c r="C1286" s="14"/>
      <c r="D1286" s="14">
        <v>1</v>
      </c>
      <c r="E1286" s="14">
        <v>1</v>
      </c>
    </row>
    <row r="1287" spans="1:5">
      <c r="A1287" s="16">
        <v>41850.781377314815</v>
      </c>
      <c r="B1287" s="14"/>
      <c r="C1287" s="14">
        <v>1</v>
      </c>
      <c r="D1287" s="14"/>
      <c r="E1287" s="14">
        <v>1</v>
      </c>
    </row>
    <row r="1288" spans="1:5">
      <c r="A1288" s="16">
        <v>41850.863252314812</v>
      </c>
      <c r="B1288" s="14"/>
      <c r="C1288" s="14">
        <v>1</v>
      </c>
      <c r="D1288" s="14"/>
      <c r="E1288" s="14">
        <v>1</v>
      </c>
    </row>
    <row r="1289" spans="1:5">
      <c r="A1289" s="16">
        <v>41851.200150462966</v>
      </c>
      <c r="B1289" s="14"/>
      <c r="C1289" s="14"/>
      <c r="D1289" s="14">
        <v>1</v>
      </c>
      <c r="E1289" s="14">
        <v>1</v>
      </c>
    </row>
    <row r="1290" spans="1:5">
      <c r="A1290" s="16">
        <v>41851.541585648149</v>
      </c>
      <c r="B1290" s="14"/>
      <c r="C1290" s="14"/>
      <c r="D1290" s="14">
        <v>1</v>
      </c>
      <c r="E1290" s="14">
        <v>1</v>
      </c>
    </row>
    <row r="1291" spans="1:5">
      <c r="A1291" s="16">
        <v>41851.636388888888</v>
      </c>
      <c r="B1291" s="14"/>
      <c r="C1291" s="14">
        <v>1</v>
      </c>
      <c r="D1291" s="14"/>
      <c r="E1291" s="14">
        <v>1</v>
      </c>
    </row>
    <row r="1292" spans="1:5">
      <c r="A1292" s="16">
        <v>41851.696157407408</v>
      </c>
      <c r="B1292" s="14">
        <v>1</v>
      </c>
      <c r="C1292" s="14"/>
      <c r="D1292" s="14"/>
      <c r="E1292" s="14">
        <v>1</v>
      </c>
    </row>
    <row r="1293" spans="1:5">
      <c r="A1293" s="16">
        <v>41851.700925925928</v>
      </c>
      <c r="B1293" s="14"/>
      <c r="C1293" s="14">
        <v>1</v>
      </c>
      <c r="D1293" s="14"/>
      <c r="E1293" s="14">
        <v>1</v>
      </c>
    </row>
    <row r="1294" spans="1:5">
      <c r="A1294" s="16">
        <v>41851.771354166667</v>
      </c>
      <c r="B1294" s="14"/>
      <c r="C1294" s="14"/>
      <c r="D1294" s="14">
        <v>1</v>
      </c>
      <c r="E1294" s="14">
        <v>1</v>
      </c>
    </row>
    <row r="1295" spans="1:5">
      <c r="A1295" s="16">
        <v>41851.962916666664</v>
      </c>
      <c r="B1295" s="14"/>
      <c r="C1295" s="14"/>
      <c r="D1295" s="14">
        <v>1</v>
      </c>
      <c r="E1295" s="14">
        <v>1</v>
      </c>
    </row>
    <row r="1296" spans="1:5">
      <c r="A1296" s="16">
        <v>41852.527222222219</v>
      </c>
      <c r="B1296" s="14"/>
      <c r="C1296" s="14"/>
      <c r="D1296" s="14">
        <v>1</v>
      </c>
      <c r="E1296" s="14">
        <v>1</v>
      </c>
    </row>
    <row r="1297" spans="1:5">
      <c r="A1297" s="16">
        <v>41852.646226851852</v>
      </c>
      <c r="B1297" s="14"/>
      <c r="C1297" s="14">
        <v>1</v>
      </c>
      <c r="D1297" s="14"/>
      <c r="E1297" s="14">
        <v>1</v>
      </c>
    </row>
    <row r="1298" spans="1:5">
      <c r="A1298" s="16">
        <v>41852.658310185187</v>
      </c>
      <c r="B1298" s="14"/>
      <c r="C1298" s="14"/>
      <c r="D1298" s="14">
        <v>1</v>
      </c>
      <c r="E1298" s="14">
        <v>1</v>
      </c>
    </row>
    <row r="1299" spans="1:5">
      <c r="A1299" s="16">
        <v>41852.665798611109</v>
      </c>
      <c r="B1299" s="14"/>
      <c r="C1299" s="14"/>
      <c r="D1299" s="14">
        <v>1</v>
      </c>
      <c r="E1299" s="14">
        <v>1</v>
      </c>
    </row>
    <row r="1300" spans="1:5">
      <c r="A1300" s="16">
        <v>41852.730219907404</v>
      </c>
      <c r="B1300" s="14"/>
      <c r="C1300" s="14"/>
      <c r="D1300" s="14">
        <v>1</v>
      </c>
      <c r="E1300" s="14">
        <v>1</v>
      </c>
    </row>
    <row r="1301" spans="1:5">
      <c r="A1301" s="16">
        <v>41853.240208333336</v>
      </c>
      <c r="B1301" s="14"/>
      <c r="C1301" s="14"/>
      <c r="D1301" s="14">
        <v>1</v>
      </c>
      <c r="E1301" s="14">
        <v>1</v>
      </c>
    </row>
    <row r="1302" spans="1:5">
      <c r="A1302" s="16">
        <v>41853.563402777778</v>
      </c>
      <c r="B1302" s="14"/>
      <c r="C1302" s="14">
        <v>1</v>
      </c>
      <c r="D1302" s="14"/>
      <c r="E1302" s="14">
        <v>1</v>
      </c>
    </row>
    <row r="1303" spans="1:5">
      <c r="A1303" s="16">
        <v>41854.389780092592</v>
      </c>
      <c r="B1303" s="14"/>
      <c r="C1303" s="14">
        <v>1</v>
      </c>
      <c r="D1303" s="14"/>
      <c r="E1303" s="14">
        <v>1</v>
      </c>
    </row>
    <row r="1304" spans="1:5">
      <c r="A1304" s="16">
        <v>41854.602650462963</v>
      </c>
      <c r="B1304" s="14">
        <v>1</v>
      </c>
      <c r="C1304" s="14"/>
      <c r="D1304" s="14"/>
      <c r="E1304" s="14">
        <v>1</v>
      </c>
    </row>
    <row r="1305" spans="1:5">
      <c r="A1305" s="16">
        <v>41854.74759259259</v>
      </c>
      <c r="B1305" s="14"/>
      <c r="C1305" s="14">
        <v>1</v>
      </c>
      <c r="D1305" s="14"/>
      <c r="E1305" s="14">
        <v>1</v>
      </c>
    </row>
    <row r="1306" spans="1:5">
      <c r="A1306" s="16">
        <v>41855.548101851855</v>
      </c>
      <c r="B1306" s="14"/>
      <c r="C1306" s="14"/>
      <c r="D1306" s="14">
        <v>1</v>
      </c>
      <c r="E1306" s="14">
        <v>1</v>
      </c>
    </row>
    <row r="1307" spans="1:5">
      <c r="A1307" s="16">
        <v>41855.777905092589</v>
      </c>
      <c r="B1307" s="14"/>
      <c r="C1307" s="14">
        <v>1</v>
      </c>
      <c r="D1307" s="14"/>
      <c r="E1307" s="14">
        <v>1</v>
      </c>
    </row>
    <row r="1308" spans="1:5">
      <c r="A1308" s="16">
        <v>41855.783645833333</v>
      </c>
      <c r="B1308" s="14"/>
      <c r="C1308" s="14"/>
      <c r="D1308" s="14">
        <v>1</v>
      </c>
      <c r="E1308" s="14">
        <v>1</v>
      </c>
    </row>
    <row r="1309" spans="1:5">
      <c r="A1309" s="16">
        <v>41855.784305555557</v>
      </c>
      <c r="B1309" s="14"/>
      <c r="C1309" s="14">
        <v>1</v>
      </c>
      <c r="D1309" s="14"/>
      <c r="E1309" s="14">
        <v>1</v>
      </c>
    </row>
    <row r="1310" spans="1:5">
      <c r="A1310" s="16">
        <v>41855.859814814816</v>
      </c>
      <c r="B1310" s="14"/>
      <c r="C1310" s="14">
        <v>1</v>
      </c>
      <c r="D1310" s="14"/>
      <c r="E1310" s="14">
        <v>1</v>
      </c>
    </row>
    <row r="1311" spans="1:5">
      <c r="A1311" s="16">
        <v>41856.010069444441</v>
      </c>
      <c r="B1311" s="14"/>
      <c r="C1311" s="14"/>
      <c r="D1311" s="14">
        <v>1</v>
      </c>
      <c r="E1311" s="14">
        <v>1</v>
      </c>
    </row>
    <row r="1312" spans="1:5">
      <c r="A1312" s="16">
        <v>41856.672152777777</v>
      </c>
      <c r="B1312" s="14"/>
      <c r="C1312" s="14">
        <v>1</v>
      </c>
      <c r="D1312" s="14"/>
      <c r="E1312" s="14">
        <v>1</v>
      </c>
    </row>
    <row r="1313" spans="1:5">
      <c r="A1313" s="16">
        <v>41856.715069444443</v>
      </c>
      <c r="B1313" s="14"/>
      <c r="C1313" s="14"/>
      <c r="D1313" s="14">
        <v>1</v>
      </c>
      <c r="E1313" s="14">
        <v>1</v>
      </c>
    </row>
    <row r="1314" spans="1:5">
      <c r="A1314" s="16">
        <v>41856.865717592591</v>
      </c>
      <c r="B1314" s="14"/>
      <c r="C1314" s="14">
        <v>1</v>
      </c>
      <c r="D1314" s="14"/>
      <c r="E1314" s="14">
        <v>1</v>
      </c>
    </row>
    <row r="1315" spans="1:5">
      <c r="A1315" s="16">
        <v>41857.18304398148</v>
      </c>
      <c r="B1315" s="14"/>
      <c r="C1315" s="14">
        <v>1</v>
      </c>
      <c r="D1315" s="14"/>
      <c r="E1315" s="14">
        <v>1</v>
      </c>
    </row>
    <row r="1316" spans="1:5">
      <c r="A1316" s="16">
        <v>41857.854189814818</v>
      </c>
      <c r="B1316" s="14"/>
      <c r="C1316" s="14">
        <v>1</v>
      </c>
      <c r="D1316" s="14"/>
      <c r="E1316" s="14">
        <v>1</v>
      </c>
    </row>
    <row r="1317" spans="1:5">
      <c r="A1317" s="16">
        <v>41858.007071759261</v>
      </c>
      <c r="B1317" s="14"/>
      <c r="C1317" s="14">
        <v>1</v>
      </c>
      <c r="D1317" s="14"/>
      <c r="E1317" s="14">
        <v>1</v>
      </c>
    </row>
    <row r="1318" spans="1:5">
      <c r="A1318" s="16">
        <v>41858.214629629627</v>
      </c>
      <c r="B1318" s="14"/>
      <c r="C1318" s="14">
        <v>1</v>
      </c>
      <c r="D1318" s="14"/>
      <c r="E1318" s="14">
        <v>1</v>
      </c>
    </row>
    <row r="1319" spans="1:5">
      <c r="A1319" s="16">
        <v>41858.355393518519</v>
      </c>
      <c r="B1319" s="14"/>
      <c r="C1319" s="14"/>
      <c r="D1319" s="14">
        <v>1</v>
      </c>
      <c r="E1319" s="14">
        <v>1</v>
      </c>
    </row>
    <row r="1320" spans="1:5">
      <c r="A1320" s="16">
        <v>41858.761782407404</v>
      </c>
      <c r="B1320" s="14"/>
      <c r="C1320" s="14">
        <v>1</v>
      </c>
      <c r="D1320" s="14"/>
      <c r="E1320" s="14">
        <v>1</v>
      </c>
    </row>
    <row r="1321" spans="1:5">
      <c r="A1321" s="16">
        <v>41858.825439814813</v>
      </c>
      <c r="B1321" s="14"/>
      <c r="C1321" s="14">
        <v>1</v>
      </c>
      <c r="D1321" s="14"/>
      <c r="E1321" s="14">
        <v>1</v>
      </c>
    </row>
    <row r="1322" spans="1:5">
      <c r="A1322" s="16">
        <v>41859.925856481481</v>
      </c>
      <c r="B1322" s="14"/>
      <c r="C1322" s="14">
        <v>1</v>
      </c>
      <c r="D1322" s="14"/>
      <c r="E1322" s="14">
        <v>1</v>
      </c>
    </row>
    <row r="1323" spans="1:5">
      <c r="A1323" s="16">
        <v>41860.91002314815</v>
      </c>
      <c r="B1323" s="14"/>
      <c r="C1323" s="14">
        <v>1</v>
      </c>
      <c r="D1323" s="14"/>
      <c r="E1323" s="14">
        <v>1</v>
      </c>
    </row>
    <row r="1324" spans="1:5">
      <c r="A1324" s="16">
        <v>41861.070567129631</v>
      </c>
      <c r="B1324" s="14"/>
      <c r="C1324" s="14"/>
      <c r="D1324" s="14">
        <v>1</v>
      </c>
      <c r="E1324" s="14">
        <v>1</v>
      </c>
    </row>
    <row r="1325" spans="1:5">
      <c r="A1325" s="16">
        <v>41861.524837962963</v>
      </c>
      <c r="B1325" s="14"/>
      <c r="C1325" s="14"/>
      <c r="D1325" s="14">
        <v>1</v>
      </c>
      <c r="E1325" s="14">
        <v>1</v>
      </c>
    </row>
    <row r="1326" spans="1:5">
      <c r="A1326" s="16">
        <v>41861.767094907409</v>
      </c>
      <c r="B1326" s="14"/>
      <c r="C1326" s="14">
        <v>1</v>
      </c>
      <c r="D1326" s="14"/>
      <c r="E1326" s="14">
        <v>1</v>
      </c>
    </row>
    <row r="1327" spans="1:5">
      <c r="A1327" s="16">
        <v>41862.761724537035</v>
      </c>
      <c r="B1327" s="14"/>
      <c r="C1327" s="14">
        <v>1</v>
      </c>
      <c r="D1327" s="14"/>
      <c r="E1327" s="14">
        <v>1</v>
      </c>
    </row>
    <row r="1328" spans="1:5">
      <c r="A1328" s="16">
        <v>41862.803078703706</v>
      </c>
      <c r="B1328" s="14"/>
      <c r="C1328" s="14"/>
      <c r="D1328" s="14">
        <v>1</v>
      </c>
      <c r="E1328" s="14">
        <v>1</v>
      </c>
    </row>
    <row r="1329" spans="1:5">
      <c r="A1329" s="16">
        <v>41862.83997685185</v>
      </c>
      <c r="B1329" s="14"/>
      <c r="C1329" s="14"/>
      <c r="D1329" s="14">
        <v>1</v>
      </c>
      <c r="E1329" s="14">
        <v>1</v>
      </c>
    </row>
    <row r="1330" spans="1:5">
      <c r="A1330" s="16">
        <v>41862.864675925928</v>
      </c>
      <c r="B1330" s="14"/>
      <c r="C1330" s="14"/>
      <c r="D1330" s="14">
        <v>1</v>
      </c>
      <c r="E1330" s="14">
        <v>1</v>
      </c>
    </row>
    <row r="1331" spans="1:5">
      <c r="A1331" s="16">
        <v>41863.260381944441</v>
      </c>
      <c r="B1331" s="14"/>
      <c r="C1331" s="14">
        <v>1</v>
      </c>
      <c r="D1331" s="14"/>
      <c r="E1331" s="14">
        <v>1</v>
      </c>
    </row>
    <row r="1332" spans="1:5">
      <c r="A1332" s="16">
        <v>41863.359282407408</v>
      </c>
      <c r="B1332" s="14"/>
      <c r="C1332" s="14">
        <v>1</v>
      </c>
      <c r="D1332" s="14"/>
      <c r="E1332" s="14">
        <v>1</v>
      </c>
    </row>
    <row r="1333" spans="1:5">
      <c r="A1333" s="16">
        <v>41863.429791666669</v>
      </c>
      <c r="B1333" s="14"/>
      <c r="C1333" s="14"/>
      <c r="D1333" s="14">
        <v>1</v>
      </c>
      <c r="E1333" s="14">
        <v>1</v>
      </c>
    </row>
    <row r="1334" spans="1:5">
      <c r="A1334" s="16">
        <v>41863.433495370373</v>
      </c>
      <c r="B1334" s="14"/>
      <c r="C1334" s="14"/>
      <c r="D1334" s="14">
        <v>1</v>
      </c>
      <c r="E1334" s="14">
        <v>1</v>
      </c>
    </row>
    <row r="1335" spans="1:5">
      <c r="A1335" s="16">
        <v>41863.527326388888</v>
      </c>
      <c r="B1335" s="14"/>
      <c r="C1335" s="14">
        <v>1</v>
      </c>
      <c r="D1335" s="14"/>
      <c r="E1335" s="14">
        <v>1</v>
      </c>
    </row>
    <row r="1336" spans="1:5">
      <c r="A1336" s="16">
        <v>41863.584120370368</v>
      </c>
      <c r="B1336" s="14"/>
      <c r="C1336" s="14"/>
      <c r="D1336" s="14">
        <v>1</v>
      </c>
      <c r="E1336" s="14">
        <v>1</v>
      </c>
    </row>
    <row r="1337" spans="1:5">
      <c r="A1337" s="16">
        <v>41863.636006944442</v>
      </c>
      <c r="B1337" s="14"/>
      <c r="C1337" s="14">
        <v>1</v>
      </c>
      <c r="D1337" s="14"/>
      <c r="E1337" s="14">
        <v>1</v>
      </c>
    </row>
    <row r="1338" spans="1:5">
      <c r="A1338" s="16">
        <v>41863.734895833331</v>
      </c>
      <c r="B1338" s="14"/>
      <c r="C1338" s="14">
        <v>1</v>
      </c>
      <c r="D1338" s="14"/>
      <c r="E1338" s="14">
        <v>1</v>
      </c>
    </row>
    <row r="1339" spans="1:5">
      <c r="A1339" s="16">
        <v>41863.757210648146</v>
      </c>
      <c r="B1339" s="14">
        <v>1</v>
      </c>
      <c r="C1339" s="14"/>
      <c r="D1339" s="14"/>
      <c r="E1339" s="14">
        <v>1</v>
      </c>
    </row>
    <row r="1340" spans="1:5">
      <c r="A1340" s="16">
        <v>41864.04886574074</v>
      </c>
      <c r="B1340" s="14"/>
      <c r="C1340" s="14">
        <v>1</v>
      </c>
      <c r="D1340" s="14"/>
      <c r="E1340" s="14">
        <v>1</v>
      </c>
    </row>
    <row r="1341" spans="1:5">
      <c r="A1341" s="16">
        <v>41864.501516203702</v>
      </c>
      <c r="B1341" s="14"/>
      <c r="C1341" s="14">
        <v>1</v>
      </c>
      <c r="D1341" s="14"/>
      <c r="E1341" s="14">
        <v>1</v>
      </c>
    </row>
    <row r="1342" spans="1:5">
      <c r="A1342" s="16">
        <v>41864.76866898148</v>
      </c>
      <c r="B1342" s="14"/>
      <c r="C1342" s="14"/>
      <c r="D1342" s="14">
        <v>1</v>
      </c>
      <c r="E1342" s="14">
        <v>1</v>
      </c>
    </row>
    <row r="1343" spans="1:5">
      <c r="A1343" s="16">
        <v>41865.583275462966</v>
      </c>
      <c r="B1343" s="14">
        <v>1</v>
      </c>
      <c r="C1343" s="14"/>
      <c r="D1343" s="14"/>
      <c r="E1343" s="14">
        <v>1</v>
      </c>
    </row>
    <row r="1344" spans="1:5">
      <c r="A1344" s="16">
        <v>41865.659780092596</v>
      </c>
      <c r="B1344" s="14">
        <v>1</v>
      </c>
      <c r="C1344" s="14"/>
      <c r="D1344" s="14"/>
      <c r="E1344" s="14">
        <v>1</v>
      </c>
    </row>
    <row r="1345" spans="1:5">
      <c r="A1345" s="16">
        <v>41865.878657407404</v>
      </c>
      <c r="B1345" s="14"/>
      <c r="C1345" s="14">
        <v>1</v>
      </c>
      <c r="D1345" s="14"/>
      <c r="E1345" s="14">
        <v>1</v>
      </c>
    </row>
    <row r="1346" spans="1:5">
      <c r="A1346" s="16">
        <v>41865.882928240739</v>
      </c>
      <c r="B1346" s="14"/>
      <c r="C1346" s="14"/>
      <c r="D1346" s="14">
        <v>1</v>
      </c>
      <c r="E1346" s="14">
        <v>1</v>
      </c>
    </row>
    <row r="1347" spans="1:5">
      <c r="A1347" s="16">
        <v>41866.025347222225</v>
      </c>
      <c r="B1347" s="14"/>
      <c r="C1347" s="14"/>
      <c r="D1347" s="14">
        <v>1</v>
      </c>
      <c r="E1347" s="14">
        <v>1</v>
      </c>
    </row>
    <row r="1348" spans="1:5">
      <c r="A1348" s="16">
        <v>41866.640648148146</v>
      </c>
      <c r="B1348" s="14"/>
      <c r="C1348" s="14">
        <v>1</v>
      </c>
      <c r="D1348" s="14"/>
      <c r="E1348" s="14">
        <v>1</v>
      </c>
    </row>
    <row r="1349" spans="1:5">
      <c r="A1349" s="16">
        <v>41866.79886574074</v>
      </c>
      <c r="B1349" s="14"/>
      <c r="C1349" s="14"/>
      <c r="D1349" s="14">
        <v>1</v>
      </c>
      <c r="E1349" s="14">
        <v>1</v>
      </c>
    </row>
    <row r="1350" spans="1:5">
      <c r="A1350" s="16">
        <v>41866.931076388886</v>
      </c>
      <c r="B1350" s="14"/>
      <c r="C1350" s="14">
        <v>1</v>
      </c>
      <c r="D1350" s="14"/>
      <c r="E1350" s="14">
        <v>1</v>
      </c>
    </row>
    <row r="1351" spans="1:5">
      <c r="A1351" s="16">
        <v>41867.083368055559</v>
      </c>
      <c r="B1351" s="14"/>
      <c r="C1351" s="14">
        <v>1</v>
      </c>
      <c r="D1351" s="14"/>
      <c r="E1351" s="14">
        <v>1</v>
      </c>
    </row>
    <row r="1352" spans="1:5">
      <c r="A1352" s="16">
        <v>41867.652280092596</v>
      </c>
      <c r="B1352" s="14"/>
      <c r="C1352" s="14">
        <v>1</v>
      </c>
      <c r="D1352" s="14"/>
      <c r="E1352" s="14">
        <v>1</v>
      </c>
    </row>
    <row r="1353" spans="1:5">
      <c r="A1353" s="16">
        <v>41868.924050925925</v>
      </c>
      <c r="B1353" s="14"/>
      <c r="C1353" s="14"/>
      <c r="D1353" s="14">
        <v>1</v>
      </c>
      <c r="E1353" s="14">
        <v>1</v>
      </c>
    </row>
    <row r="1354" spans="1:5">
      <c r="A1354" s="16">
        <v>41869.534618055557</v>
      </c>
      <c r="B1354" s="14"/>
      <c r="C1354" s="14">
        <v>1</v>
      </c>
      <c r="D1354" s="14"/>
      <c r="E1354" s="14">
        <v>1</v>
      </c>
    </row>
    <row r="1355" spans="1:5">
      <c r="A1355" s="16">
        <v>41869.542314814818</v>
      </c>
      <c r="B1355" s="14"/>
      <c r="C1355" s="14"/>
      <c r="D1355" s="14">
        <v>1</v>
      </c>
      <c r="E1355" s="14">
        <v>1</v>
      </c>
    </row>
    <row r="1356" spans="1:5">
      <c r="A1356" s="16">
        <v>41869.698136574072</v>
      </c>
      <c r="B1356" s="14"/>
      <c r="C1356" s="14">
        <v>1</v>
      </c>
      <c r="D1356" s="14"/>
      <c r="E1356" s="14">
        <v>1</v>
      </c>
    </row>
    <row r="1357" spans="1:5">
      <c r="A1357" s="16">
        <v>41869.714166666665</v>
      </c>
      <c r="B1357" s="14"/>
      <c r="C1357" s="14">
        <v>1</v>
      </c>
      <c r="D1357" s="14"/>
      <c r="E1357" s="14">
        <v>1</v>
      </c>
    </row>
    <row r="1358" spans="1:5">
      <c r="A1358" s="16">
        <v>41869.740671296298</v>
      </c>
      <c r="B1358" s="14"/>
      <c r="C1358" s="14"/>
      <c r="D1358" s="14">
        <v>1</v>
      </c>
      <c r="E1358" s="14">
        <v>1</v>
      </c>
    </row>
    <row r="1359" spans="1:5">
      <c r="A1359" s="16">
        <v>41869.798726851855</v>
      </c>
      <c r="B1359" s="14"/>
      <c r="C1359" s="14">
        <v>1</v>
      </c>
      <c r="D1359" s="14"/>
      <c r="E1359" s="14">
        <v>1</v>
      </c>
    </row>
    <row r="1360" spans="1:5">
      <c r="A1360" s="16">
        <v>41869.872685185182</v>
      </c>
      <c r="B1360" s="14"/>
      <c r="C1360" s="14">
        <v>1</v>
      </c>
      <c r="D1360" s="14"/>
      <c r="E1360" s="14">
        <v>1</v>
      </c>
    </row>
    <row r="1361" spans="1:5">
      <c r="A1361" s="16">
        <v>41870.86546296296</v>
      </c>
      <c r="B1361" s="14"/>
      <c r="C1361" s="14"/>
      <c r="D1361" s="14">
        <v>1</v>
      </c>
      <c r="E1361" s="14">
        <v>1</v>
      </c>
    </row>
    <row r="1362" spans="1:5">
      <c r="A1362" s="16">
        <v>41870.874675925923</v>
      </c>
      <c r="B1362" s="14"/>
      <c r="C1362" s="14">
        <v>1</v>
      </c>
      <c r="D1362" s="14"/>
      <c r="E1362" s="14">
        <v>1</v>
      </c>
    </row>
    <row r="1363" spans="1:5">
      <c r="A1363" s="16">
        <v>41871.65315972222</v>
      </c>
      <c r="B1363" s="14"/>
      <c r="C1363" s="14">
        <v>1</v>
      </c>
      <c r="D1363" s="14"/>
      <c r="E1363" s="14">
        <v>1</v>
      </c>
    </row>
    <row r="1364" spans="1:5">
      <c r="A1364" s="16">
        <v>41871.755694444444</v>
      </c>
      <c r="B1364" s="14"/>
      <c r="C1364" s="14"/>
      <c r="D1364" s="14">
        <v>1</v>
      </c>
      <c r="E1364" s="14">
        <v>1</v>
      </c>
    </row>
    <row r="1365" spans="1:5">
      <c r="A1365" s="16">
        <v>41871.845601851855</v>
      </c>
      <c r="B1365" s="14"/>
      <c r="C1365" s="14"/>
      <c r="D1365" s="14">
        <v>1</v>
      </c>
      <c r="E1365" s="14">
        <v>1</v>
      </c>
    </row>
    <row r="1366" spans="1:5">
      <c r="A1366" s="16">
        <v>41871.972025462965</v>
      </c>
      <c r="B1366" s="14"/>
      <c r="C1366" s="14">
        <v>1</v>
      </c>
      <c r="D1366" s="14"/>
      <c r="E1366" s="14">
        <v>1</v>
      </c>
    </row>
    <row r="1367" spans="1:5">
      <c r="A1367" s="16">
        <v>41872.291238425925</v>
      </c>
      <c r="B1367" s="14"/>
      <c r="C1367" s="14"/>
      <c r="D1367" s="14">
        <v>1</v>
      </c>
      <c r="E1367" s="14">
        <v>1</v>
      </c>
    </row>
    <row r="1368" spans="1:5">
      <c r="A1368" s="16">
        <v>41872.525717592594</v>
      </c>
      <c r="B1368" s="14"/>
      <c r="C1368" s="14"/>
      <c r="D1368" s="14">
        <v>1</v>
      </c>
      <c r="E1368" s="14">
        <v>1</v>
      </c>
    </row>
    <row r="1369" spans="1:5">
      <c r="A1369" s="16">
        <v>41872.802928240744</v>
      </c>
      <c r="B1369" s="14">
        <v>1</v>
      </c>
      <c r="C1369" s="14"/>
      <c r="D1369" s="14"/>
      <c r="E1369" s="14">
        <v>1</v>
      </c>
    </row>
    <row r="1370" spans="1:5">
      <c r="A1370" s="16">
        <v>41872.807696759257</v>
      </c>
      <c r="B1370" s="14"/>
      <c r="C1370" s="14">
        <v>1</v>
      </c>
      <c r="D1370" s="14"/>
      <c r="E1370" s="14">
        <v>1</v>
      </c>
    </row>
    <row r="1371" spans="1:5">
      <c r="A1371" s="16">
        <v>41873.79184027778</v>
      </c>
      <c r="B1371" s="14"/>
      <c r="C1371" s="14"/>
      <c r="D1371" s="14">
        <v>1</v>
      </c>
      <c r="E1371" s="14">
        <v>1</v>
      </c>
    </row>
    <row r="1372" spans="1:5">
      <c r="A1372" s="16">
        <v>41874.098807870374</v>
      </c>
      <c r="B1372" s="14"/>
      <c r="C1372" s="14"/>
      <c r="D1372" s="14">
        <v>1</v>
      </c>
      <c r="E1372" s="14">
        <v>1</v>
      </c>
    </row>
    <row r="1373" spans="1:5">
      <c r="A1373" s="16">
        <v>41875.077546296299</v>
      </c>
      <c r="B1373" s="14">
        <v>1</v>
      </c>
      <c r="C1373" s="14"/>
      <c r="D1373" s="14"/>
      <c r="E1373" s="14">
        <v>1</v>
      </c>
    </row>
    <row r="1374" spans="1:5">
      <c r="A1374" s="16">
        <v>41875.922858796293</v>
      </c>
      <c r="B1374" s="14"/>
      <c r="C1374" s="14"/>
      <c r="D1374" s="14">
        <v>1</v>
      </c>
      <c r="E1374" s="14">
        <v>1</v>
      </c>
    </row>
    <row r="1375" spans="1:5">
      <c r="A1375" s="16">
        <v>41876.186180555553</v>
      </c>
      <c r="B1375" s="14"/>
      <c r="C1375" s="14"/>
      <c r="D1375" s="14">
        <v>1</v>
      </c>
      <c r="E1375" s="14">
        <v>1</v>
      </c>
    </row>
    <row r="1376" spans="1:5">
      <c r="A1376" s="16">
        <v>41876.433680555558</v>
      </c>
      <c r="B1376" s="14"/>
      <c r="C1376" s="14">
        <v>1</v>
      </c>
      <c r="D1376" s="14"/>
      <c r="E1376" s="14">
        <v>1</v>
      </c>
    </row>
    <row r="1377" spans="1:5">
      <c r="A1377" s="16">
        <v>41876.683611111112</v>
      </c>
      <c r="B1377" s="14"/>
      <c r="C1377" s="14">
        <v>1</v>
      </c>
      <c r="D1377" s="14"/>
      <c r="E1377" s="14">
        <v>1</v>
      </c>
    </row>
    <row r="1378" spans="1:5">
      <c r="A1378" s="16">
        <v>41876.718935185185</v>
      </c>
      <c r="B1378" s="14"/>
      <c r="C1378" s="14">
        <v>1</v>
      </c>
      <c r="D1378" s="14"/>
      <c r="E1378" s="14">
        <v>1</v>
      </c>
    </row>
    <row r="1379" spans="1:5">
      <c r="A1379" s="16">
        <v>41876.815787037034</v>
      </c>
      <c r="B1379" s="14"/>
      <c r="C1379" s="14"/>
      <c r="D1379" s="14">
        <v>1</v>
      </c>
      <c r="E1379" s="14">
        <v>1</v>
      </c>
    </row>
    <row r="1380" spans="1:5">
      <c r="A1380" s="16">
        <v>41877.221886574072</v>
      </c>
      <c r="B1380" s="14"/>
      <c r="C1380" s="14"/>
      <c r="D1380" s="14">
        <v>1</v>
      </c>
      <c r="E1380" s="14">
        <v>1</v>
      </c>
    </row>
    <row r="1381" spans="1:5">
      <c r="A1381" s="16">
        <v>41877.638298611113</v>
      </c>
      <c r="B1381" s="14"/>
      <c r="C1381" s="14">
        <v>1</v>
      </c>
      <c r="D1381" s="14"/>
      <c r="E1381" s="14">
        <v>1</v>
      </c>
    </row>
    <row r="1382" spans="1:5">
      <c r="A1382" s="16">
        <v>41877.886620370373</v>
      </c>
      <c r="B1382" s="14"/>
      <c r="C1382" s="14"/>
      <c r="D1382" s="14">
        <v>1</v>
      </c>
      <c r="E1382" s="14">
        <v>1</v>
      </c>
    </row>
    <row r="1383" spans="1:5">
      <c r="A1383" s="16">
        <v>41877.904988425929</v>
      </c>
      <c r="B1383" s="14"/>
      <c r="C1383" s="14">
        <v>1</v>
      </c>
      <c r="D1383" s="14"/>
      <c r="E1383" s="14">
        <v>1</v>
      </c>
    </row>
    <row r="1384" spans="1:5">
      <c r="A1384" s="16">
        <v>41877.912187499998</v>
      </c>
      <c r="B1384" s="14"/>
      <c r="C1384" s="14"/>
      <c r="D1384" s="14">
        <v>1</v>
      </c>
      <c r="E1384" s="14">
        <v>1</v>
      </c>
    </row>
    <row r="1385" spans="1:5">
      <c r="A1385" s="16">
        <v>41878.140497685185</v>
      </c>
      <c r="B1385" s="14"/>
      <c r="C1385" s="14">
        <v>1</v>
      </c>
      <c r="D1385" s="14"/>
      <c r="E1385" s="14">
        <v>1</v>
      </c>
    </row>
    <row r="1386" spans="1:5">
      <c r="A1386" s="16">
        <v>41878.530011574076</v>
      </c>
      <c r="B1386" s="14"/>
      <c r="C1386" s="14">
        <v>1</v>
      </c>
      <c r="D1386" s="14"/>
      <c r="E1386" s="14">
        <v>1</v>
      </c>
    </row>
    <row r="1387" spans="1:5">
      <c r="A1387" s="16">
        <v>41878.627187500002</v>
      </c>
      <c r="B1387" s="14"/>
      <c r="C1387" s="14"/>
      <c r="D1387" s="14">
        <v>1</v>
      </c>
      <c r="E1387" s="14">
        <v>1</v>
      </c>
    </row>
    <row r="1388" spans="1:5">
      <c r="A1388" s="16">
        <v>41878.878379629627</v>
      </c>
      <c r="B1388" s="14"/>
      <c r="C1388" s="14"/>
      <c r="D1388" s="14">
        <v>1</v>
      </c>
      <c r="E1388" s="14">
        <v>1</v>
      </c>
    </row>
    <row r="1389" spans="1:5">
      <c r="A1389" s="16">
        <v>41878.911550925928</v>
      </c>
      <c r="B1389" s="14"/>
      <c r="C1389" s="14">
        <v>1</v>
      </c>
      <c r="D1389" s="14"/>
      <c r="E1389" s="14">
        <v>1</v>
      </c>
    </row>
    <row r="1390" spans="1:5">
      <c r="A1390" s="16">
        <v>41878.946574074071</v>
      </c>
      <c r="B1390" s="14"/>
      <c r="C1390" s="14"/>
      <c r="D1390" s="14">
        <v>1</v>
      </c>
      <c r="E1390" s="14">
        <v>1</v>
      </c>
    </row>
    <row r="1391" spans="1:5">
      <c r="A1391" s="16">
        <v>41879.043530092589</v>
      </c>
      <c r="B1391" s="14"/>
      <c r="C1391" s="14">
        <v>1</v>
      </c>
      <c r="D1391" s="14"/>
      <c r="E1391" s="14">
        <v>1</v>
      </c>
    </row>
    <row r="1392" spans="1:5">
      <c r="A1392" s="16">
        <v>41879.130868055552</v>
      </c>
      <c r="B1392" s="14"/>
      <c r="C1392" s="14"/>
      <c r="D1392" s="14">
        <v>1</v>
      </c>
      <c r="E1392" s="14">
        <v>1</v>
      </c>
    </row>
    <row r="1393" spans="1:5">
      <c r="A1393" s="16">
        <v>41879.900752314818</v>
      </c>
      <c r="B1393" s="14"/>
      <c r="C1393" s="14"/>
      <c r="D1393" s="14">
        <v>1</v>
      </c>
      <c r="E1393" s="14">
        <v>1</v>
      </c>
    </row>
    <row r="1394" spans="1:5">
      <c r="A1394" s="16">
        <v>41879.913761574076</v>
      </c>
      <c r="B1394" s="14"/>
      <c r="C1394" s="14"/>
      <c r="D1394" s="14">
        <v>1</v>
      </c>
      <c r="E1394" s="14">
        <v>1</v>
      </c>
    </row>
    <row r="1395" spans="1:5">
      <c r="A1395" s="16">
        <v>41879.959050925929</v>
      </c>
      <c r="B1395" s="14"/>
      <c r="C1395" s="14"/>
      <c r="D1395" s="14">
        <v>1</v>
      </c>
      <c r="E1395" s="14">
        <v>1</v>
      </c>
    </row>
    <row r="1396" spans="1:5">
      <c r="A1396" s="16">
        <v>41880.061006944445</v>
      </c>
      <c r="B1396" s="14"/>
      <c r="C1396" s="14"/>
      <c r="D1396" s="14">
        <v>1</v>
      </c>
      <c r="E1396" s="14">
        <v>1</v>
      </c>
    </row>
    <row r="1397" spans="1:5">
      <c r="A1397" s="16">
        <v>41880.068437499998</v>
      </c>
      <c r="B1397" s="14"/>
      <c r="C1397" s="14">
        <v>1</v>
      </c>
      <c r="D1397" s="14"/>
      <c r="E1397" s="14">
        <v>1</v>
      </c>
    </row>
    <row r="1398" spans="1:5">
      <c r="A1398" s="16">
        <v>41880.753437500003</v>
      </c>
      <c r="B1398" s="14"/>
      <c r="C1398" s="14">
        <v>1</v>
      </c>
      <c r="D1398" s="14"/>
      <c r="E1398" s="14">
        <v>1</v>
      </c>
    </row>
    <row r="1399" spans="1:5">
      <c r="A1399" s="16">
        <v>41880.76357638889</v>
      </c>
      <c r="B1399" s="14"/>
      <c r="C1399" s="14"/>
      <c r="D1399" s="14">
        <v>1</v>
      </c>
      <c r="E1399" s="14">
        <v>1</v>
      </c>
    </row>
    <row r="1400" spans="1:5">
      <c r="A1400" s="16">
        <v>41880.788842592592</v>
      </c>
      <c r="B1400" s="14"/>
      <c r="C1400" s="14">
        <v>1</v>
      </c>
      <c r="D1400" s="14"/>
      <c r="E1400" s="14">
        <v>1</v>
      </c>
    </row>
    <row r="1401" spans="1:5">
      <c r="A1401" s="16">
        <v>41880.827118055553</v>
      </c>
      <c r="B1401" s="14"/>
      <c r="C1401" s="14">
        <v>1</v>
      </c>
      <c r="D1401" s="14"/>
      <c r="E1401" s="14">
        <v>1</v>
      </c>
    </row>
    <row r="1402" spans="1:5">
      <c r="A1402" s="16">
        <v>41881.361342592594</v>
      </c>
      <c r="B1402" s="14"/>
      <c r="C1402" s="14"/>
      <c r="D1402" s="14">
        <v>1</v>
      </c>
      <c r="E1402" s="14">
        <v>1</v>
      </c>
    </row>
    <row r="1403" spans="1:5">
      <c r="A1403" s="16">
        <v>41881.453587962962</v>
      </c>
      <c r="B1403" s="14"/>
      <c r="C1403" s="14"/>
      <c r="D1403" s="14">
        <v>1</v>
      </c>
      <c r="E1403" s="14">
        <v>1</v>
      </c>
    </row>
    <row r="1404" spans="1:5">
      <c r="A1404" s="16">
        <v>41882.585648148146</v>
      </c>
      <c r="B1404" s="14"/>
      <c r="C1404" s="14"/>
      <c r="D1404" s="14">
        <v>1</v>
      </c>
      <c r="E1404" s="14">
        <v>1</v>
      </c>
    </row>
    <row r="1405" spans="1:5">
      <c r="A1405" s="16">
        <v>41882.590127314812</v>
      </c>
      <c r="B1405" s="14"/>
      <c r="C1405" s="14"/>
      <c r="D1405" s="14">
        <v>1</v>
      </c>
      <c r="E1405" s="14">
        <v>1</v>
      </c>
    </row>
    <row r="1406" spans="1:5">
      <c r="A1406" s="16">
        <v>41882.937303240738</v>
      </c>
      <c r="B1406" s="14">
        <v>1</v>
      </c>
      <c r="C1406" s="14"/>
      <c r="D1406" s="14"/>
      <c r="E1406" s="14">
        <v>1</v>
      </c>
    </row>
    <row r="1407" spans="1:5">
      <c r="A1407" s="16">
        <v>41883.916678240741</v>
      </c>
      <c r="B1407" s="14"/>
      <c r="C1407" s="14">
        <v>1</v>
      </c>
      <c r="D1407" s="14"/>
      <c r="E1407" s="14">
        <v>1</v>
      </c>
    </row>
    <row r="1408" spans="1:5">
      <c r="A1408" s="16">
        <v>41884.056747685187</v>
      </c>
      <c r="B1408" s="14"/>
      <c r="C1408" s="14"/>
      <c r="D1408" s="14">
        <v>1</v>
      </c>
      <c r="E1408" s="14">
        <v>1</v>
      </c>
    </row>
    <row r="1409" spans="1:5">
      <c r="A1409" s="16">
        <v>41884.599849537037</v>
      </c>
      <c r="B1409" s="14"/>
      <c r="C1409" s="14"/>
      <c r="D1409" s="14">
        <v>1</v>
      </c>
      <c r="E1409" s="14">
        <v>1</v>
      </c>
    </row>
    <row r="1410" spans="1:5">
      <c r="A1410" s="16">
        <v>41884.617314814815</v>
      </c>
      <c r="B1410" s="14"/>
      <c r="C1410" s="14"/>
      <c r="D1410" s="14">
        <v>1</v>
      </c>
      <c r="E1410" s="14">
        <v>1</v>
      </c>
    </row>
    <row r="1411" spans="1:5">
      <c r="A1411" s="16">
        <v>41884.874328703707</v>
      </c>
      <c r="B1411" s="14"/>
      <c r="C1411" s="14">
        <v>1</v>
      </c>
      <c r="D1411" s="14"/>
      <c r="E1411" s="14">
        <v>1</v>
      </c>
    </row>
    <row r="1412" spans="1:5">
      <c r="A1412" s="16">
        <v>41885.221550925926</v>
      </c>
      <c r="B1412" s="14"/>
      <c r="C1412" s="14">
        <v>1</v>
      </c>
      <c r="D1412" s="14"/>
      <c r="E1412" s="14">
        <v>1</v>
      </c>
    </row>
    <row r="1413" spans="1:5">
      <c r="A1413" s="16">
        <v>41885.478842592594</v>
      </c>
      <c r="B1413" s="14"/>
      <c r="C1413" s="14"/>
      <c r="D1413" s="14">
        <v>1</v>
      </c>
      <c r="E1413" s="14">
        <v>1</v>
      </c>
    </row>
    <row r="1414" spans="1:5">
      <c r="A1414" s="16">
        <v>41885.51798611111</v>
      </c>
      <c r="B1414" s="14"/>
      <c r="C1414" s="14">
        <v>1</v>
      </c>
      <c r="D1414" s="14"/>
      <c r="E1414" s="14">
        <v>1</v>
      </c>
    </row>
    <row r="1415" spans="1:5">
      <c r="A1415" s="16">
        <v>41885.595138888886</v>
      </c>
      <c r="B1415" s="14"/>
      <c r="C1415" s="14">
        <v>1</v>
      </c>
      <c r="D1415" s="14"/>
      <c r="E1415" s="14">
        <v>1</v>
      </c>
    </row>
    <row r="1416" spans="1:5">
      <c r="A1416" s="16">
        <v>41887.111354166664</v>
      </c>
      <c r="B1416" s="14"/>
      <c r="C1416" s="14"/>
      <c r="D1416" s="14">
        <v>1</v>
      </c>
      <c r="E1416" s="14">
        <v>1</v>
      </c>
    </row>
    <row r="1417" spans="1:5">
      <c r="A1417" s="16">
        <v>41887.292187500003</v>
      </c>
      <c r="B1417" s="14"/>
      <c r="C1417" s="14"/>
      <c r="D1417" s="14">
        <v>1</v>
      </c>
      <c r="E1417" s="14">
        <v>1</v>
      </c>
    </row>
    <row r="1418" spans="1:5">
      <c r="A1418" s="16">
        <v>41887.383356481485</v>
      </c>
      <c r="B1418" s="14"/>
      <c r="C1418" s="14">
        <v>1</v>
      </c>
      <c r="D1418" s="14"/>
      <c r="E1418" s="14">
        <v>1</v>
      </c>
    </row>
    <row r="1419" spans="1:5">
      <c r="A1419" s="16">
        <v>41887.568912037037</v>
      </c>
      <c r="B1419" s="14"/>
      <c r="C1419" s="14"/>
      <c r="D1419" s="14">
        <v>1</v>
      </c>
      <c r="E1419" s="14">
        <v>1</v>
      </c>
    </row>
    <row r="1420" spans="1:5">
      <c r="A1420" s="16">
        <v>41887.784062500003</v>
      </c>
      <c r="B1420" s="14"/>
      <c r="C1420" s="14">
        <v>1</v>
      </c>
      <c r="D1420" s="14"/>
      <c r="E1420" s="14">
        <v>1</v>
      </c>
    </row>
    <row r="1421" spans="1:5">
      <c r="A1421" s="16">
        <v>41887.801064814812</v>
      </c>
      <c r="B1421" s="14"/>
      <c r="C1421" s="14">
        <v>1</v>
      </c>
      <c r="D1421" s="14"/>
      <c r="E1421" s="14">
        <v>1</v>
      </c>
    </row>
    <row r="1422" spans="1:5">
      <c r="A1422" s="16">
        <v>41887.801168981481</v>
      </c>
      <c r="B1422" s="14"/>
      <c r="C1422" s="14">
        <v>1</v>
      </c>
      <c r="D1422" s="14"/>
      <c r="E1422" s="14">
        <v>1</v>
      </c>
    </row>
    <row r="1423" spans="1:5">
      <c r="A1423" s="16">
        <v>41888.674826388888</v>
      </c>
      <c r="B1423" s="14"/>
      <c r="C1423" s="14"/>
      <c r="D1423" s="14">
        <v>1</v>
      </c>
      <c r="E1423" s="14">
        <v>1</v>
      </c>
    </row>
    <row r="1424" spans="1:5">
      <c r="A1424" s="16">
        <v>41889.004317129627</v>
      </c>
      <c r="B1424" s="14"/>
      <c r="C1424" s="14"/>
      <c r="D1424" s="14">
        <v>1</v>
      </c>
      <c r="E1424" s="14">
        <v>1</v>
      </c>
    </row>
    <row r="1425" spans="1:5">
      <c r="A1425" s="16">
        <v>41889.768229166664</v>
      </c>
      <c r="B1425" s="14"/>
      <c r="C1425" s="14"/>
      <c r="D1425" s="14">
        <v>1</v>
      </c>
      <c r="E1425" s="14">
        <v>1</v>
      </c>
    </row>
    <row r="1426" spans="1:5">
      <c r="A1426" s="16">
        <v>41890.086805555555</v>
      </c>
      <c r="B1426" s="14"/>
      <c r="C1426" s="14">
        <v>1</v>
      </c>
      <c r="D1426" s="14"/>
      <c r="E1426" s="14">
        <v>1</v>
      </c>
    </row>
    <row r="1427" spans="1:5">
      <c r="A1427" s="16">
        <v>41890.16269675926</v>
      </c>
      <c r="B1427" s="14"/>
      <c r="C1427" s="14">
        <v>1</v>
      </c>
      <c r="D1427" s="14"/>
      <c r="E1427" s="14">
        <v>1</v>
      </c>
    </row>
    <row r="1428" spans="1:5">
      <c r="A1428" s="16">
        <v>41890.167453703703</v>
      </c>
      <c r="B1428" s="14"/>
      <c r="C1428" s="14"/>
      <c r="D1428" s="14">
        <v>1</v>
      </c>
      <c r="E1428" s="14">
        <v>1</v>
      </c>
    </row>
    <row r="1429" spans="1:5">
      <c r="A1429" s="16">
        <v>41890.511319444442</v>
      </c>
      <c r="B1429" s="14"/>
      <c r="C1429" s="14">
        <v>1</v>
      </c>
      <c r="D1429" s="14"/>
      <c r="E1429" s="14">
        <v>1</v>
      </c>
    </row>
    <row r="1430" spans="1:5">
      <c r="A1430" s="16">
        <v>41891.665324074071</v>
      </c>
      <c r="B1430" s="14"/>
      <c r="C1430" s="14"/>
      <c r="D1430" s="14">
        <v>1</v>
      </c>
      <c r="E1430" s="14">
        <v>1</v>
      </c>
    </row>
    <row r="1431" spans="1:5">
      <c r="A1431" s="16">
        <v>41891.693379629629</v>
      </c>
      <c r="B1431" s="14"/>
      <c r="C1431" s="14"/>
      <c r="D1431" s="14">
        <v>1</v>
      </c>
      <c r="E1431" s="14">
        <v>1</v>
      </c>
    </row>
    <row r="1432" spans="1:5">
      <c r="A1432" s="16">
        <v>41891.780023148145</v>
      </c>
      <c r="B1432" s="14"/>
      <c r="C1432" s="14">
        <v>1</v>
      </c>
      <c r="D1432" s="14"/>
      <c r="E1432" s="14">
        <v>1</v>
      </c>
    </row>
    <row r="1433" spans="1:5">
      <c r="A1433" s="16">
        <v>41891.96503472222</v>
      </c>
      <c r="B1433" s="14"/>
      <c r="C1433" s="14"/>
      <c r="D1433" s="14">
        <v>1</v>
      </c>
      <c r="E1433" s="14">
        <v>1</v>
      </c>
    </row>
    <row r="1434" spans="1:5">
      <c r="A1434" s="16">
        <v>41891.976388888892</v>
      </c>
      <c r="B1434" s="14"/>
      <c r="C1434" s="14">
        <v>1</v>
      </c>
      <c r="D1434" s="14"/>
      <c r="E1434" s="14">
        <v>1</v>
      </c>
    </row>
    <row r="1435" spans="1:5">
      <c r="A1435" s="16">
        <v>41892.688750000001</v>
      </c>
      <c r="B1435" s="14"/>
      <c r="C1435" s="14">
        <v>1</v>
      </c>
      <c r="D1435" s="14"/>
      <c r="E1435" s="14">
        <v>1</v>
      </c>
    </row>
    <row r="1436" spans="1:5">
      <c r="A1436" s="16">
        <v>41892.974803240744</v>
      </c>
      <c r="B1436" s="14"/>
      <c r="C1436" s="14">
        <v>1</v>
      </c>
      <c r="D1436" s="14"/>
      <c r="E1436" s="14">
        <v>1</v>
      </c>
    </row>
    <row r="1437" spans="1:5">
      <c r="A1437" s="16">
        <v>41893.028877314813</v>
      </c>
      <c r="B1437" s="14"/>
      <c r="C1437" s="14">
        <v>1</v>
      </c>
      <c r="D1437" s="14"/>
      <c r="E1437" s="14">
        <v>1</v>
      </c>
    </row>
    <row r="1438" spans="1:5">
      <c r="A1438" s="16">
        <v>41893.324884259258</v>
      </c>
      <c r="B1438" s="14"/>
      <c r="C1438" s="14"/>
      <c r="D1438" s="14">
        <v>1</v>
      </c>
      <c r="E1438" s="14">
        <v>1</v>
      </c>
    </row>
    <row r="1439" spans="1:5">
      <c r="A1439" s="16">
        <v>41893.783553240741</v>
      </c>
      <c r="B1439" s="14"/>
      <c r="C1439" s="14"/>
      <c r="D1439" s="14">
        <v>1</v>
      </c>
      <c r="E1439" s="14">
        <v>1</v>
      </c>
    </row>
    <row r="1440" spans="1:5">
      <c r="A1440" s="16">
        <v>41894.632361111115</v>
      </c>
      <c r="B1440" s="14"/>
      <c r="C1440" s="14"/>
      <c r="D1440" s="14">
        <v>1</v>
      </c>
      <c r="E1440" s="14">
        <v>1</v>
      </c>
    </row>
    <row r="1441" spans="1:5">
      <c r="A1441" s="16">
        <v>41894.879606481481</v>
      </c>
      <c r="B1441" s="14"/>
      <c r="C1441" s="14"/>
      <c r="D1441" s="14">
        <v>1</v>
      </c>
      <c r="E1441" s="14">
        <v>1</v>
      </c>
    </row>
    <row r="1442" spans="1:5">
      <c r="A1442" s="16">
        <v>41894.91375</v>
      </c>
      <c r="B1442" s="14"/>
      <c r="C1442" s="14"/>
      <c r="D1442" s="14">
        <v>1</v>
      </c>
      <c r="E1442" s="14">
        <v>1</v>
      </c>
    </row>
    <row r="1443" spans="1:5">
      <c r="A1443" s="16">
        <v>41897.134895833333</v>
      </c>
      <c r="B1443" s="14"/>
      <c r="C1443" s="14">
        <v>1</v>
      </c>
      <c r="D1443" s="14"/>
      <c r="E1443" s="14">
        <v>1</v>
      </c>
    </row>
    <row r="1444" spans="1:5">
      <c r="A1444" s="16">
        <v>41897.536134259259</v>
      </c>
      <c r="B1444" s="14"/>
      <c r="C1444" s="14"/>
      <c r="D1444" s="14">
        <v>1</v>
      </c>
      <c r="E1444" s="14">
        <v>1</v>
      </c>
    </row>
    <row r="1445" spans="1:5">
      <c r="A1445" s="16">
        <v>41897.602037037039</v>
      </c>
      <c r="B1445" s="14"/>
      <c r="C1445" s="14"/>
      <c r="D1445" s="14">
        <v>1</v>
      </c>
      <c r="E1445" s="14">
        <v>1</v>
      </c>
    </row>
    <row r="1446" spans="1:5">
      <c r="A1446" s="16">
        <v>41897.660833333335</v>
      </c>
      <c r="B1446" s="14"/>
      <c r="C1446" s="14">
        <v>1</v>
      </c>
      <c r="D1446" s="14"/>
      <c r="E1446" s="14">
        <v>1</v>
      </c>
    </row>
    <row r="1447" spans="1:5">
      <c r="A1447" s="16">
        <v>41897.702199074076</v>
      </c>
      <c r="B1447" s="14">
        <v>1</v>
      </c>
      <c r="C1447" s="14"/>
      <c r="D1447" s="14"/>
      <c r="E1447" s="14">
        <v>1</v>
      </c>
    </row>
    <row r="1448" spans="1:5">
      <c r="A1448" s="16">
        <v>41898.168124999997</v>
      </c>
      <c r="B1448" s="14"/>
      <c r="C1448" s="14"/>
      <c r="D1448" s="14">
        <v>1</v>
      </c>
      <c r="E1448" s="14">
        <v>1</v>
      </c>
    </row>
    <row r="1449" spans="1:5">
      <c r="A1449" s="16">
        <v>41898.665960648148</v>
      </c>
      <c r="B1449" s="14"/>
      <c r="C1449" s="14"/>
      <c r="D1449" s="14">
        <v>1</v>
      </c>
      <c r="E1449" s="14">
        <v>1</v>
      </c>
    </row>
    <row r="1450" spans="1:5">
      <c r="A1450" s="16">
        <v>41899.294942129629</v>
      </c>
      <c r="B1450" s="14"/>
      <c r="C1450" s="14"/>
      <c r="D1450" s="14">
        <v>1</v>
      </c>
      <c r="E1450" s="14">
        <v>1</v>
      </c>
    </row>
    <row r="1451" spans="1:5">
      <c r="A1451" s="16">
        <v>41899.627071759256</v>
      </c>
      <c r="B1451" s="14"/>
      <c r="C1451" s="14">
        <v>1</v>
      </c>
      <c r="D1451" s="14"/>
      <c r="E1451" s="14">
        <v>1</v>
      </c>
    </row>
    <row r="1452" spans="1:5">
      <c r="A1452" s="16">
        <v>41899.645300925928</v>
      </c>
      <c r="B1452" s="14"/>
      <c r="C1452" s="14"/>
      <c r="D1452" s="14">
        <v>1</v>
      </c>
      <c r="E1452" s="14">
        <v>1</v>
      </c>
    </row>
    <row r="1453" spans="1:5">
      <c r="A1453" s="16">
        <v>41899.792037037034</v>
      </c>
      <c r="B1453" s="14"/>
      <c r="C1453" s="14">
        <v>1</v>
      </c>
      <c r="D1453" s="14"/>
      <c r="E1453" s="14">
        <v>1</v>
      </c>
    </row>
    <row r="1454" spans="1:5">
      <c r="A1454" s="16">
        <v>41899.830312500002</v>
      </c>
      <c r="B1454" s="14"/>
      <c r="C1454" s="14"/>
      <c r="D1454" s="14">
        <v>1</v>
      </c>
      <c r="E1454" s="14">
        <v>1</v>
      </c>
    </row>
    <row r="1455" spans="1:5">
      <c r="A1455" s="16">
        <v>41900.243159722224</v>
      </c>
      <c r="B1455" s="14"/>
      <c r="C1455" s="14"/>
      <c r="D1455" s="14">
        <v>1</v>
      </c>
      <c r="E1455" s="14">
        <v>1</v>
      </c>
    </row>
    <row r="1456" spans="1:5">
      <c r="A1456" s="16">
        <v>41900.505312499998</v>
      </c>
      <c r="B1456" s="14"/>
      <c r="C1456" s="14">
        <v>1</v>
      </c>
      <c r="D1456" s="14"/>
      <c r="E1456" s="14">
        <v>1</v>
      </c>
    </row>
    <row r="1457" spans="1:5">
      <c r="A1457" s="16">
        <v>41901.282025462962</v>
      </c>
      <c r="B1457" s="14"/>
      <c r="C1457" s="14"/>
      <c r="D1457" s="14">
        <v>1</v>
      </c>
      <c r="E1457" s="14">
        <v>1</v>
      </c>
    </row>
    <row r="1458" spans="1:5">
      <c r="A1458" s="16">
        <v>41901.542638888888</v>
      </c>
      <c r="B1458" s="14"/>
      <c r="C1458" s="14">
        <v>1</v>
      </c>
      <c r="D1458" s="14"/>
      <c r="E1458" s="14">
        <v>1</v>
      </c>
    </row>
    <row r="1459" spans="1:5">
      <c r="A1459" s="16">
        <v>41901.684861111113</v>
      </c>
      <c r="B1459" s="14"/>
      <c r="C1459" s="14">
        <v>1</v>
      </c>
      <c r="D1459" s="14"/>
      <c r="E1459" s="14">
        <v>1</v>
      </c>
    </row>
    <row r="1460" spans="1:5">
      <c r="A1460" s="16">
        <v>41902.07240740741</v>
      </c>
      <c r="B1460" s="14"/>
      <c r="C1460" s="14"/>
      <c r="D1460" s="14">
        <v>1</v>
      </c>
      <c r="E1460" s="14">
        <v>1</v>
      </c>
    </row>
    <row r="1461" spans="1:5">
      <c r="A1461" s="16">
        <v>41902.333726851852</v>
      </c>
      <c r="B1461" s="14"/>
      <c r="C1461" s="14"/>
      <c r="D1461" s="14">
        <v>1</v>
      </c>
      <c r="E1461" s="14">
        <v>1</v>
      </c>
    </row>
    <row r="1462" spans="1:5">
      <c r="A1462" s="16">
        <v>41902.622395833336</v>
      </c>
      <c r="B1462" s="14"/>
      <c r="C1462" s="14">
        <v>1</v>
      </c>
      <c r="D1462" s="14"/>
      <c r="E1462" s="14">
        <v>1</v>
      </c>
    </row>
    <row r="1463" spans="1:5">
      <c r="A1463" s="16">
        <v>41902.874432870369</v>
      </c>
      <c r="B1463" s="14"/>
      <c r="C1463" s="14"/>
      <c r="D1463" s="14">
        <v>1</v>
      </c>
      <c r="E1463" s="14">
        <v>1</v>
      </c>
    </row>
    <row r="1464" spans="1:5">
      <c r="A1464" s="16">
        <v>41903.882951388892</v>
      </c>
      <c r="B1464" s="14"/>
      <c r="C1464" s="14">
        <v>1</v>
      </c>
      <c r="D1464" s="14"/>
      <c r="E1464" s="14">
        <v>1</v>
      </c>
    </row>
    <row r="1465" spans="1:5">
      <c r="A1465" s="16">
        <v>41904.07671296296</v>
      </c>
      <c r="B1465" s="14">
        <v>1</v>
      </c>
      <c r="C1465" s="14"/>
      <c r="D1465" s="14"/>
      <c r="E1465" s="14">
        <v>1</v>
      </c>
    </row>
    <row r="1466" spans="1:5">
      <c r="A1466" s="16">
        <v>41904.407812500001</v>
      </c>
      <c r="B1466" s="14"/>
      <c r="C1466" s="14">
        <v>1</v>
      </c>
      <c r="D1466" s="14"/>
      <c r="E1466" s="14">
        <v>1</v>
      </c>
    </row>
    <row r="1467" spans="1:5">
      <c r="A1467" s="16">
        <v>41904.650578703702</v>
      </c>
      <c r="B1467" s="14"/>
      <c r="C1467" s="14">
        <v>1</v>
      </c>
      <c r="D1467" s="14"/>
      <c r="E1467" s="14">
        <v>1</v>
      </c>
    </row>
    <row r="1468" spans="1:5">
      <c r="A1468" s="16">
        <v>41904.781990740739</v>
      </c>
      <c r="B1468" s="14">
        <v>1</v>
      </c>
      <c r="C1468" s="14"/>
      <c r="D1468" s="14"/>
      <c r="E1468" s="14">
        <v>1</v>
      </c>
    </row>
    <row r="1469" spans="1:5">
      <c r="A1469" s="16">
        <v>41904.851875</v>
      </c>
      <c r="B1469" s="14"/>
      <c r="C1469" s="14"/>
      <c r="D1469" s="14">
        <v>1</v>
      </c>
      <c r="E1469" s="14">
        <v>1</v>
      </c>
    </row>
    <row r="1470" spans="1:5">
      <c r="A1470" s="16">
        <v>41905.034108796295</v>
      </c>
      <c r="B1470" s="14"/>
      <c r="C1470" s="14"/>
      <c r="D1470" s="14">
        <v>1</v>
      </c>
      <c r="E1470" s="14">
        <v>1</v>
      </c>
    </row>
    <row r="1471" spans="1:5">
      <c r="A1471" s="16">
        <v>41905.429155092592</v>
      </c>
      <c r="B1471" s="14"/>
      <c r="C1471" s="14">
        <v>1</v>
      </c>
      <c r="D1471" s="14"/>
      <c r="E1471" s="14">
        <v>1</v>
      </c>
    </row>
    <row r="1472" spans="1:5">
      <c r="A1472" s="16">
        <v>41905.636469907404</v>
      </c>
      <c r="B1472" s="14"/>
      <c r="C1472" s="14">
        <v>1</v>
      </c>
      <c r="D1472" s="14"/>
      <c r="E1472" s="14">
        <v>1</v>
      </c>
    </row>
    <row r="1473" spans="1:5">
      <c r="A1473" s="16">
        <v>41905.684629629628</v>
      </c>
      <c r="B1473" s="14"/>
      <c r="C1473" s="14"/>
      <c r="D1473" s="14">
        <v>1</v>
      </c>
      <c r="E1473" s="14">
        <v>1</v>
      </c>
    </row>
    <row r="1474" spans="1:5">
      <c r="A1474" s="16">
        <v>41905.795706018522</v>
      </c>
      <c r="B1474" s="14"/>
      <c r="C1474" s="14">
        <v>1</v>
      </c>
      <c r="D1474" s="14"/>
      <c r="E1474" s="14">
        <v>1</v>
      </c>
    </row>
    <row r="1475" spans="1:5">
      <c r="A1475" s="16">
        <v>41905.812581018516</v>
      </c>
      <c r="B1475" s="14">
        <v>1</v>
      </c>
      <c r="C1475" s="14"/>
      <c r="D1475" s="14"/>
      <c r="E1475" s="14">
        <v>1</v>
      </c>
    </row>
    <row r="1476" spans="1:5">
      <c r="A1476" s="16">
        <v>41905.95684027778</v>
      </c>
      <c r="B1476" s="14"/>
      <c r="C1476" s="14">
        <v>1</v>
      </c>
      <c r="D1476" s="14"/>
      <c r="E1476" s="14">
        <v>1</v>
      </c>
    </row>
    <row r="1477" spans="1:5">
      <c r="A1477" s="16">
        <v>41905.979629629626</v>
      </c>
      <c r="B1477" s="14"/>
      <c r="C1477" s="14">
        <v>1</v>
      </c>
      <c r="D1477" s="14"/>
      <c r="E1477" s="14">
        <v>1</v>
      </c>
    </row>
    <row r="1478" spans="1:5">
      <c r="A1478" s="16">
        <v>41906.819513888891</v>
      </c>
      <c r="B1478" s="14"/>
      <c r="C1478" s="14">
        <v>1</v>
      </c>
      <c r="D1478" s="14"/>
      <c r="E1478" s="14">
        <v>1</v>
      </c>
    </row>
    <row r="1479" spans="1:5">
      <c r="A1479" s="16">
        <v>41908.650347222225</v>
      </c>
      <c r="B1479" s="14">
        <v>1</v>
      </c>
      <c r="C1479" s="14"/>
      <c r="D1479" s="14"/>
      <c r="E1479" s="14">
        <v>1</v>
      </c>
    </row>
    <row r="1480" spans="1:5">
      <c r="A1480" s="16">
        <v>41908.996527777781</v>
      </c>
      <c r="B1480" s="14"/>
      <c r="C1480" s="14">
        <v>1</v>
      </c>
      <c r="D1480" s="14"/>
      <c r="E1480" s="14">
        <v>1</v>
      </c>
    </row>
    <row r="1481" spans="1:5">
      <c r="A1481" s="16">
        <v>41909.892453703702</v>
      </c>
      <c r="B1481" s="14"/>
      <c r="C1481" s="14">
        <v>1</v>
      </c>
      <c r="D1481" s="14"/>
      <c r="E1481" s="14">
        <v>1</v>
      </c>
    </row>
    <row r="1482" spans="1:5">
      <c r="A1482" s="16">
        <v>41909.969386574077</v>
      </c>
      <c r="B1482" s="14"/>
      <c r="C1482" s="14"/>
      <c r="D1482" s="14">
        <v>1</v>
      </c>
      <c r="E1482" s="14">
        <v>1</v>
      </c>
    </row>
    <row r="1483" spans="1:5">
      <c r="A1483" s="16">
        <v>41911.657430555555</v>
      </c>
      <c r="B1483" s="14"/>
      <c r="C1483" s="14">
        <v>1</v>
      </c>
      <c r="D1483" s="14"/>
      <c r="E1483" s="14">
        <v>1</v>
      </c>
    </row>
    <row r="1484" spans="1:5">
      <c r="A1484" s="16">
        <v>41911.934791666667</v>
      </c>
      <c r="B1484" s="14"/>
      <c r="C1484" s="14">
        <v>1</v>
      </c>
      <c r="D1484" s="14"/>
      <c r="E1484" s="14">
        <v>1</v>
      </c>
    </row>
    <row r="1485" spans="1:5">
      <c r="A1485" s="16">
        <v>41912.541655092595</v>
      </c>
      <c r="B1485" s="14"/>
      <c r="C1485" s="14">
        <v>1</v>
      </c>
      <c r="D1485" s="14"/>
      <c r="E1485" s="14">
        <v>1</v>
      </c>
    </row>
    <row r="1486" spans="1:5">
      <c r="A1486" s="16">
        <v>41912.650729166664</v>
      </c>
      <c r="B1486" s="14"/>
      <c r="C1486" s="14"/>
      <c r="D1486" s="14">
        <v>1</v>
      </c>
      <c r="E1486" s="14">
        <v>1</v>
      </c>
    </row>
    <row r="1487" spans="1:5">
      <c r="A1487" s="16">
        <v>41912.858946759261</v>
      </c>
      <c r="B1487" s="14"/>
      <c r="C1487" s="14"/>
      <c r="D1487" s="14">
        <v>1</v>
      </c>
      <c r="E1487" s="14">
        <v>1</v>
      </c>
    </row>
    <row r="1488" spans="1:5">
      <c r="A1488" s="16">
        <v>41912.932430555556</v>
      </c>
      <c r="B1488" s="14"/>
      <c r="C1488" s="14">
        <v>1</v>
      </c>
      <c r="D1488" s="14"/>
      <c r="E1488" s="14">
        <v>1</v>
      </c>
    </row>
    <row r="1489" spans="1:5">
      <c r="A1489" s="16">
        <v>41913.328356481485</v>
      </c>
      <c r="B1489" s="14"/>
      <c r="C1489" s="14"/>
      <c r="D1489" s="14">
        <v>1</v>
      </c>
      <c r="E1489" s="14">
        <v>1</v>
      </c>
    </row>
    <row r="1490" spans="1:5">
      <c r="A1490" s="16">
        <v>41913.521064814813</v>
      </c>
      <c r="B1490" s="14"/>
      <c r="C1490" s="14">
        <v>1</v>
      </c>
      <c r="D1490" s="14"/>
      <c r="E1490" s="14">
        <v>1</v>
      </c>
    </row>
    <row r="1491" spans="1:5">
      <c r="A1491" s="16">
        <v>41913.790289351855</v>
      </c>
      <c r="B1491" s="14"/>
      <c r="C1491" s="14">
        <v>1</v>
      </c>
      <c r="D1491" s="14"/>
      <c r="E1491" s="14">
        <v>1</v>
      </c>
    </row>
    <row r="1492" spans="1:5">
      <c r="A1492" s="16">
        <v>41913.94840277778</v>
      </c>
      <c r="B1492" s="14"/>
      <c r="C1492" s="14">
        <v>1</v>
      </c>
      <c r="D1492" s="14"/>
      <c r="E1492" s="14">
        <v>1</v>
      </c>
    </row>
    <row r="1493" spans="1:5">
      <c r="A1493" s="16">
        <v>41914.092152777775</v>
      </c>
      <c r="B1493" s="14"/>
      <c r="C1493" s="14">
        <v>1</v>
      </c>
      <c r="D1493" s="14"/>
      <c r="E1493" s="14">
        <v>1</v>
      </c>
    </row>
    <row r="1494" spans="1:5">
      <c r="A1494" s="16">
        <v>41914.100289351853</v>
      </c>
      <c r="B1494" s="14"/>
      <c r="C1494" s="14"/>
      <c r="D1494" s="14">
        <v>1</v>
      </c>
      <c r="E1494" s="14">
        <v>1</v>
      </c>
    </row>
    <row r="1495" spans="1:5">
      <c r="A1495" s="16">
        <v>41914.295104166667</v>
      </c>
      <c r="B1495" s="14"/>
      <c r="C1495" s="14"/>
      <c r="D1495" s="14">
        <v>1</v>
      </c>
      <c r="E1495" s="14">
        <v>1</v>
      </c>
    </row>
    <row r="1496" spans="1:5">
      <c r="A1496" s="16">
        <v>41914.590011574073</v>
      </c>
      <c r="B1496" s="14"/>
      <c r="C1496" s="14">
        <v>1</v>
      </c>
      <c r="D1496" s="14"/>
      <c r="E1496" s="14">
        <v>1</v>
      </c>
    </row>
    <row r="1497" spans="1:5">
      <c r="A1497" s="16">
        <v>41914.917858796296</v>
      </c>
      <c r="B1497" s="14"/>
      <c r="C1497" s="14"/>
      <c r="D1497" s="14">
        <v>1</v>
      </c>
      <c r="E1497" s="14">
        <v>1</v>
      </c>
    </row>
    <row r="1498" spans="1:5">
      <c r="A1498" s="16">
        <v>41915.003275462965</v>
      </c>
      <c r="B1498" s="14"/>
      <c r="C1498" s="14"/>
      <c r="D1498" s="14">
        <v>1</v>
      </c>
      <c r="E1498" s="14">
        <v>1</v>
      </c>
    </row>
    <row r="1499" spans="1:5">
      <c r="A1499" s="16">
        <v>41915.400219907409</v>
      </c>
      <c r="B1499" s="14"/>
      <c r="C1499" s="14">
        <v>1</v>
      </c>
      <c r="D1499" s="14"/>
      <c r="E1499" s="14">
        <v>1</v>
      </c>
    </row>
    <row r="1500" spans="1:5">
      <c r="A1500" s="16">
        <v>41915.437210648146</v>
      </c>
      <c r="B1500" s="14"/>
      <c r="C1500" s="14"/>
      <c r="D1500" s="14">
        <v>1</v>
      </c>
      <c r="E1500" s="14">
        <v>1</v>
      </c>
    </row>
    <row r="1501" spans="1:5">
      <c r="A1501" s="16">
        <v>41915.747314814813</v>
      </c>
      <c r="B1501" s="14"/>
      <c r="C1501" s="14"/>
      <c r="D1501" s="14">
        <v>1</v>
      </c>
      <c r="E1501" s="14">
        <v>1</v>
      </c>
    </row>
    <row r="1502" spans="1:5">
      <c r="A1502" s="16">
        <v>41915.762835648151</v>
      </c>
      <c r="B1502" s="14"/>
      <c r="C1502" s="14"/>
      <c r="D1502" s="14">
        <v>1</v>
      </c>
      <c r="E1502" s="14">
        <v>1</v>
      </c>
    </row>
    <row r="1503" spans="1:5">
      <c r="A1503" s="16">
        <v>41915.896967592591</v>
      </c>
      <c r="B1503" s="14">
        <v>1</v>
      </c>
      <c r="C1503" s="14"/>
      <c r="D1503" s="14"/>
      <c r="E1503" s="14">
        <v>1</v>
      </c>
    </row>
    <row r="1504" spans="1:5">
      <c r="A1504" s="16">
        <v>41916.597638888888</v>
      </c>
      <c r="B1504" s="14"/>
      <c r="C1504" s="14">
        <v>1</v>
      </c>
      <c r="D1504" s="14"/>
      <c r="E1504" s="14">
        <v>1</v>
      </c>
    </row>
    <row r="1505" spans="1:5">
      <c r="A1505" s="16">
        <v>41917.731736111113</v>
      </c>
      <c r="B1505" s="14"/>
      <c r="C1505" s="14"/>
      <c r="D1505" s="14">
        <v>1</v>
      </c>
      <c r="E1505" s="14">
        <v>1</v>
      </c>
    </row>
    <row r="1506" spans="1:5">
      <c r="A1506" s="16">
        <v>41918.628240740742</v>
      </c>
      <c r="B1506" s="14"/>
      <c r="C1506" s="14">
        <v>1</v>
      </c>
      <c r="D1506" s="14"/>
      <c r="E1506" s="14">
        <v>1</v>
      </c>
    </row>
    <row r="1507" spans="1:5">
      <c r="A1507" s="16">
        <v>41918.670115740744</v>
      </c>
      <c r="B1507" s="14"/>
      <c r="C1507" s="14"/>
      <c r="D1507" s="14">
        <v>1</v>
      </c>
      <c r="E1507" s="14">
        <v>1</v>
      </c>
    </row>
    <row r="1508" spans="1:5">
      <c r="A1508" s="16">
        <v>41918.742175925923</v>
      </c>
      <c r="B1508" s="14"/>
      <c r="C1508" s="14"/>
      <c r="D1508" s="14">
        <v>1</v>
      </c>
      <c r="E1508" s="14">
        <v>1</v>
      </c>
    </row>
    <row r="1509" spans="1:5">
      <c r="A1509" s="16">
        <v>41918.818460648145</v>
      </c>
      <c r="B1509" s="14">
        <v>1</v>
      </c>
      <c r="C1509" s="14"/>
      <c r="D1509" s="14"/>
      <c r="E1509" s="14">
        <v>1</v>
      </c>
    </row>
    <row r="1510" spans="1:5">
      <c r="A1510" s="16">
        <v>41918.880833333336</v>
      </c>
      <c r="B1510" s="14"/>
      <c r="C1510" s="14"/>
      <c r="D1510" s="14">
        <v>1</v>
      </c>
      <c r="E1510" s="14">
        <v>1</v>
      </c>
    </row>
    <row r="1511" spans="1:5">
      <c r="A1511" s="16">
        <v>41919.140706018516</v>
      </c>
      <c r="B1511" s="14"/>
      <c r="C1511" s="14">
        <v>1</v>
      </c>
      <c r="D1511" s="14"/>
      <c r="E1511" s="14">
        <v>1</v>
      </c>
    </row>
    <row r="1512" spans="1:5">
      <c r="A1512" s="16">
        <v>41919.761782407404</v>
      </c>
      <c r="B1512" s="14"/>
      <c r="C1512" s="14">
        <v>1</v>
      </c>
      <c r="D1512" s="14"/>
      <c r="E1512" s="14">
        <v>1</v>
      </c>
    </row>
    <row r="1513" spans="1:5">
      <c r="A1513" s="16">
        <v>41920.123611111114</v>
      </c>
      <c r="B1513" s="14"/>
      <c r="C1513" s="14"/>
      <c r="D1513" s="14">
        <v>1</v>
      </c>
      <c r="E1513" s="14">
        <v>1</v>
      </c>
    </row>
    <row r="1514" spans="1:5">
      <c r="A1514" s="16">
        <v>41920.787534722222</v>
      </c>
      <c r="B1514" s="14"/>
      <c r="C1514" s="14"/>
      <c r="D1514" s="14">
        <v>1</v>
      </c>
      <c r="E1514" s="14">
        <v>1</v>
      </c>
    </row>
    <row r="1515" spans="1:5">
      <c r="A1515" s="16">
        <v>41920.963472222225</v>
      </c>
      <c r="B1515" s="14"/>
      <c r="C1515" s="14">
        <v>1</v>
      </c>
      <c r="D1515" s="14"/>
      <c r="E1515" s="14">
        <v>1</v>
      </c>
    </row>
    <row r="1516" spans="1:5">
      <c r="A1516" s="16">
        <v>41921.263078703705</v>
      </c>
      <c r="B1516" s="14"/>
      <c r="C1516" s="14">
        <v>1</v>
      </c>
      <c r="D1516" s="14"/>
      <c r="E1516" s="14">
        <v>1</v>
      </c>
    </row>
    <row r="1517" spans="1:5">
      <c r="A1517" s="16">
        <v>41921.279976851853</v>
      </c>
      <c r="B1517" s="14"/>
      <c r="C1517" s="14"/>
      <c r="D1517" s="14">
        <v>1</v>
      </c>
      <c r="E1517" s="14">
        <v>1</v>
      </c>
    </row>
    <row r="1518" spans="1:5">
      <c r="A1518" s="16">
        <v>41921.375532407408</v>
      </c>
      <c r="B1518" s="14"/>
      <c r="C1518" s="14"/>
      <c r="D1518" s="14">
        <v>1</v>
      </c>
      <c r="E1518" s="14">
        <v>1</v>
      </c>
    </row>
    <row r="1519" spans="1:5">
      <c r="A1519" s="16">
        <v>41921.770439814813</v>
      </c>
      <c r="B1519" s="14"/>
      <c r="C1519" s="14">
        <v>1</v>
      </c>
      <c r="D1519" s="14"/>
      <c r="E1519" s="14">
        <v>1</v>
      </c>
    </row>
    <row r="1520" spans="1:5">
      <c r="A1520" s="16">
        <v>41921.842627314814</v>
      </c>
      <c r="B1520" s="14">
        <v>1</v>
      </c>
      <c r="C1520" s="14"/>
      <c r="D1520" s="14"/>
      <c r="E1520" s="14">
        <v>1</v>
      </c>
    </row>
    <row r="1521" spans="1:5">
      <c r="A1521" s="16">
        <v>41922.535185185188</v>
      </c>
      <c r="B1521" s="14"/>
      <c r="C1521" s="14">
        <v>1</v>
      </c>
      <c r="D1521" s="14"/>
      <c r="E1521" s="14">
        <v>1</v>
      </c>
    </row>
    <row r="1522" spans="1:5">
      <c r="A1522" s="16">
        <v>41922.640590277777</v>
      </c>
      <c r="B1522" s="14"/>
      <c r="C1522" s="14"/>
      <c r="D1522" s="14">
        <v>1</v>
      </c>
      <c r="E1522" s="14">
        <v>1</v>
      </c>
    </row>
    <row r="1523" spans="1:5">
      <c r="A1523" s="16">
        <v>41922.741655092592</v>
      </c>
      <c r="B1523" s="14"/>
      <c r="C1523" s="14">
        <v>1</v>
      </c>
      <c r="D1523" s="14"/>
      <c r="E1523" s="14">
        <v>1</v>
      </c>
    </row>
    <row r="1524" spans="1:5">
      <c r="A1524" s="16">
        <v>41922.783229166664</v>
      </c>
      <c r="B1524" s="14"/>
      <c r="C1524" s="14">
        <v>1</v>
      </c>
      <c r="D1524" s="14"/>
      <c r="E1524" s="14">
        <v>1</v>
      </c>
    </row>
    <row r="1525" spans="1:5">
      <c r="A1525" s="16">
        <v>41923.354351851849</v>
      </c>
      <c r="B1525" s="14"/>
      <c r="C1525" s="14"/>
      <c r="D1525" s="14">
        <v>1</v>
      </c>
      <c r="E1525" s="14">
        <v>1</v>
      </c>
    </row>
    <row r="1526" spans="1:5">
      <c r="A1526" s="16">
        <v>41923.783576388887</v>
      </c>
      <c r="B1526" s="14"/>
      <c r="C1526" s="14">
        <v>1</v>
      </c>
      <c r="D1526" s="14"/>
      <c r="E1526" s="14">
        <v>1</v>
      </c>
    </row>
    <row r="1527" spans="1:5">
      <c r="A1527" s="16">
        <v>41923.837731481479</v>
      </c>
      <c r="B1527" s="14">
        <v>1</v>
      </c>
      <c r="C1527" s="14"/>
      <c r="D1527" s="14"/>
      <c r="E1527" s="14">
        <v>1</v>
      </c>
    </row>
    <row r="1528" spans="1:5">
      <c r="A1528" s="16">
        <v>41923.838692129626</v>
      </c>
      <c r="B1528" s="14"/>
      <c r="C1528" s="14"/>
      <c r="D1528" s="14">
        <v>1</v>
      </c>
      <c r="E1528" s="14">
        <v>1</v>
      </c>
    </row>
    <row r="1529" spans="1:5">
      <c r="A1529" s="16">
        <v>41923.857511574075</v>
      </c>
      <c r="B1529" s="14"/>
      <c r="C1529" s="14">
        <v>1</v>
      </c>
      <c r="D1529" s="14"/>
      <c r="E1529" s="14">
        <v>1</v>
      </c>
    </row>
    <row r="1530" spans="1:5">
      <c r="A1530" s="16">
        <v>41923.921643518515</v>
      </c>
      <c r="B1530" s="14"/>
      <c r="C1530" s="14"/>
      <c r="D1530" s="14">
        <v>1</v>
      </c>
      <c r="E1530" s="14">
        <v>1</v>
      </c>
    </row>
    <row r="1531" spans="1:5">
      <c r="A1531" s="16">
        <v>41924.996099537035</v>
      </c>
      <c r="B1531" s="14"/>
      <c r="C1531" s="14"/>
      <c r="D1531" s="14">
        <v>1</v>
      </c>
      <c r="E1531" s="14">
        <v>1</v>
      </c>
    </row>
    <row r="1532" spans="1:5">
      <c r="A1532" s="16">
        <v>41925.906689814816</v>
      </c>
      <c r="B1532" s="14"/>
      <c r="C1532" s="14"/>
      <c r="D1532" s="14">
        <v>1</v>
      </c>
      <c r="E1532" s="14">
        <v>1</v>
      </c>
    </row>
    <row r="1533" spans="1:5">
      <c r="A1533" s="16">
        <v>41926.29965277778</v>
      </c>
      <c r="B1533" s="14"/>
      <c r="C1533" s="14">
        <v>1</v>
      </c>
      <c r="D1533" s="14"/>
      <c r="E1533" s="14">
        <v>1</v>
      </c>
    </row>
    <row r="1534" spans="1:5">
      <c r="A1534" s="16">
        <v>41926.482731481483</v>
      </c>
      <c r="B1534" s="14"/>
      <c r="C1534" s="14">
        <v>1</v>
      </c>
      <c r="D1534" s="14"/>
      <c r="E1534" s="14">
        <v>1</v>
      </c>
    </row>
    <row r="1535" spans="1:5">
      <c r="A1535" s="16">
        <v>41926.542303240742</v>
      </c>
      <c r="B1535" s="14"/>
      <c r="C1535" s="14">
        <v>1</v>
      </c>
      <c r="D1535" s="14"/>
      <c r="E1535" s="14">
        <v>1</v>
      </c>
    </row>
    <row r="1536" spans="1:5">
      <c r="A1536" s="16">
        <v>41926.585162037038</v>
      </c>
      <c r="B1536" s="14"/>
      <c r="C1536" s="14"/>
      <c r="D1536" s="14">
        <v>1</v>
      </c>
      <c r="E1536" s="14">
        <v>1</v>
      </c>
    </row>
    <row r="1537" spans="1:5">
      <c r="A1537" s="16">
        <v>41926.680879629632</v>
      </c>
      <c r="B1537" s="14"/>
      <c r="C1537" s="14">
        <v>1</v>
      </c>
      <c r="D1537" s="14"/>
      <c r="E1537" s="14">
        <v>1</v>
      </c>
    </row>
    <row r="1538" spans="1:5">
      <c r="A1538" s="16">
        <v>41926.73778935185</v>
      </c>
      <c r="B1538" s="14"/>
      <c r="C1538" s="14"/>
      <c r="D1538" s="14">
        <v>1</v>
      </c>
      <c r="E1538" s="14">
        <v>1</v>
      </c>
    </row>
    <row r="1539" spans="1:5">
      <c r="A1539" s="16">
        <v>41926.854166666664</v>
      </c>
      <c r="B1539" s="14"/>
      <c r="C1539" s="14">
        <v>1</v>
      </c>
      <c r="D1539" s="14"/>
      <c r="E1539" s="14">
        <v>1</v>
      </c>
    </row>
    <row r="1540" spans="1:5">
      <c r="A1540" s="16">
        <v>41926.942685185182</v>
      </c>
      <c r="B1540" s="14"/>
      <c r="C1540" s="14"/>
      <c r="D1540" s="14">
        <v>1</v>
      </c>
      <c r="E1540" s="14">
        <v>1</v>
      </c>
    </row>
    <row r="1541" spans="1:5">
      <c r="A1541" s="16">
        <v>41927.067627314813</v>
      </c>
      <c r="B1541" s="14">
        <v>1</v>
      </c>
      <c r="C1541" s="14"/>
      <c r="D1541" s="14"/>
      <c r="E1541" s="14">
        <v>1</v>
      </c>
    </row>
    <row r="1542" spans="1:5">
      <c r="A1542" s="16">
        <v>41927.124884259261</v>
      </c>
      <c r="B1542" s="14"/>
      <c r="C1542" s="14">
        <v>1</v>
      </c>
      <c r="D1542" s="14"/>
      <c r="E1542" s="14">
        <v>1</v>
      </c>
    </row>
    <row r="1543" spans="1:5">
      <c r="A1543" s="16">
        <v>41927.235636574071</v>
      </c>
      <c r="B1543" s="14"/>
      <c r="C1543" s="14">
        <v>1</v>
      </c>
      <c r="D1543" s="14"/>
      <c r="E1543" s="14">
        <v>1</v>
      </c>
    </row>
    <row r="1544" spans="1:5">
      <c r="A1544" s="16">
        <v>41927.295694444445</v>
      </c>
      <c r="B1544" s="14"/>
      <c r="C1544" s="14">
        <v>1</v>
      </c>
      <c r="D1544" s="14"/>
      <c r="E1544" s="14">
        <v>1</v>
      </c>
    </row>
    <row r="1545" spans="1:5">
      <c r="A1545" s="16">
        <v>41927.71980324074</v>
      </c>
      <c r="B1545" s="14"/>
      <c r="C1545" s="14">
        <v>1</v>
      </c>
      <c r="D1545" s="14"/>
      <c r="E1545" s="14">
        <v>1</v>
      </c>
    </row>
    <row r="1546" spans="1:5">
      <c r="A1546" s="16">
        <v>41927.848900462966</v>
      </c>
      <c r="B1546" s="14"/>
      <c r="C1546" s="14"/>
      <c r="D1546" s="14">
        <v>1</v>
      </c>
      <c r="E1546" s="14">
        <v>1</v>
      </c>
    </row>
    <row r="1547" spans="1:5">
      <c r="A1547" s="16">
        <v>41927.873784722222</v>
      </c>
      <c r="B1547" s="14"/>
      <c r="C1547" s="14"/>
      <c r="D1547" s="14">
        <v>1</v>
      </c>
      <c r="E1547" s="14">
        <v>1</v>
      </c>
    </row>
    <row r="1548" spans="1:5">
      <c r="A1548" s="16">
        <v>41927.936157407406</v>
      </c>
      <c r="B1548" s="14"/>
      <c r="C1548" s="14"/>
      <c r="D1548" s="14">
        <v>1</v>
      </c>
      <c r="E1548" s="14">
        <v>1</v>
      </c>
    </row>
    <row r="1549" spans="1:5">
      <c r="A1549" s="16">
        <v>41928.015439814815</v>
      </c>
      <c r="B1549" s="14"/>
      <c r="C1549" s="14">
        <v>1</v>
      </c>
      <c r="D1549" s="14"/>
      <c r="E1549" s="14">
        <v>1</v>
      </c>
    </row>
    <row r="1550" spans="1:5">
      <c r="A1550" s="16">
        <v>41928.170497685183</v>
      </c>
      <c r="B1550" s="14"/>
      <c r="C1550" s="14"/>
      <c r="D1550" s="14">
        <v>1</v>
      </c>
      <c r="E1550" s="14">
        <v>1</v>
      </c>
    </row>
    <row r="1551" spans="1:5">
      <c r="A1551" s="16">
        <v>41928.690138888887</v>
      </c>
      <c r="B1551" s="14"/>
      <c r="C1551" s="14">
        <v>1</v>
      </c>
      <c r="D1551" s="14"/>
      <c r="E1551" s="14">
        <v>1</v>
      </c>
    </row>
    <row r="1552" spans="1:5">
      <c r="A1552" s="16">
        <v>41928.881064814814</v>
      </c>
      <c r="B1552" s="14"/>
      <c r="C1552" s="14"/>
      <c r="D1552" s="14">
        <v>1</v>
      </c>
      <c r="E1552" s="14">
        <v>1</v>
      </c>
    </row>
    <row r="1553" spans="1:5">
      <c r="A1553" s="16">
        <v>41928.904189814813</v>
      </c>
      <c r="B1553" s="14"/>
      <c r="C1553" s="14">
        <v>1</v>
      </c>
      <c r="D1553" s="14"/>
      <c r="E1553" s="14">
        <v>1</v>
      </c>
    </row>
    <row r="1554" spans="1:5">
      <c r="A1554" s="16">
        <v>41929.164733796293</v>
      </c>
      <c r="B1554" s="14"/>
      <c r="C1554" s="14"/>
      <c r="D1554" s="14">
        <v>1</v>
      </c>
      <c r="E1554" s="14">
        <v>1</v>
      </c>
    </row>
    <row r="1555" spans="1:5">
      <c r="A1555" s="16">
        <v>41929.174456018518</v>
      </c>
      <c r="B1555" s="14"/>
      <c r="C1555" s="14">
        <v>1</v>
      </c>
      <c r="D1555" s="14"/>
      <c r="E1555" s="14">
        <v>1</v>
      </c>
    </row>
    <row r="1556" spans="1:5">
      <c r="A1556" s="16">
        <v>41929.266215277778</v>
      </c>
      <c r="B1556" s="14"/>
      <c r="C1556" s="14">
        <v>1</v>
      </c>
      <c r="D1556" s="14"/>
      <c r="E1556" s="14">
        <v>1</v>
      </c>
    </row>
    <row r="1557" spans="1:5">
      <c r="A1557" s="16">
        <v>41930.218657407408</v>
      </c>
      <c r="B1557" s="14"/>
      <c r="C1557" s="14">
        <v>1</v>
      </c>
      <c r="D1557" s="14"/>
      <c r="E1557" s="14">
        <v>1</v>
      </c>
    </row>
    <row r="1558" spans="1:5">
      <c r="A1558" s="16">
        <v>41930.975601851853</v>
      </c>
      <c r="B1558" s="14"/>
      <c r="C1558" s="14"/>
      <c r="D1558" s="14">
        <v>1</v>
      </c>
      <c r="E1558" s="14">
        <v>1</v>
      </c>
    </row>
    <row r="1559" spans="1:5">
      <c r="A1559" s="16">
        <v>41931.682939814818</v>
      </c>
      <c r="B1559" s="14"/>
      <c r="C1559" s="14"/>
      <c r="D1559" s="14">
        <v>1</v>
      </c>
      <c r="E1559" s="14">
        <v>1</v>
      </c>
    </row>
    <row r="1560" spans="1:5">
      <c r="A1560" s="16">
        <v>41931.959016203706</v>
      </c>
      <c r="B1560" s="14">
        <v>1</v>
      </c>
      <c r="C1560" s="14"/>
      <c r="D1560" s="14"/>
      <c r="E1560" s="14">
        <v>1</v>
      </c>
    </row>
    <row r="1561" spans="1:5">
      <c r="A1561" s="16">
        <v>41932.036851851852</v>
      </c>
      <c r="B1561" s="14"/>
      <c r="C1561" s="14"/>
      <c r="D1561" s="14">
        <v>1</v>
      </c>
      <c r="E1561" s="14">
        <v>1</v>
      </c>
    </row>
    <row r="1562" spans="1:5">
      <c r="A1562" s="16">
        <v>41932.311099537037</v>
      </c>
      <c r="B1562" s="14"/>
      <c r="C1562" s="14"/>
      <c r="D1562" s="14">
        <v>1</v>
      </c>
      <c r="E1562" s="14">
        <v>1</v>
      </c>
    </row>
    <row r="1563" spans="1:5">
      <c r="A1563" s="16">
        <v>41932.708877314813</v>
      </c>
      <c r="B1563" s="14"/>
      <c r="C1563" s="14"/>
      <c r="D1563" s="14">
        <v>1</v>
      </c>
      <c r="E1563" s="14">
        <v>1</v>
      </c>
    </row>
    <row r="1564" spans="1:5">
      <c r="A1564" s="16">
        <v>41932.745046296295</v>
      </c>
      <c r="B1564" s="14"/>
      <c r="C1564" s="14"/>
      <c r="D1564" s="14">
        <v>1</v>
      </c>
      <c r="E1564" s="14">
        <v>1</v>
      </c>
    </row>
    <row r="1565" spans="1:5">
      <c r="A1565" s="16">
        <v>41932.819525462961</v>
      </c>
      <c r="B1565" s="14"/>
      <c r="C1565" s="14"/>
      <c r="D1565" s="14">
        <v>1</v>
      </c>
      <c r="E1565" s="14">
        <v>1</v>
      </c>
    </row>
    <row r="1566" spans="1:5">
      <c r="A1566" s="16">
        <v>41932.871990740743</v>
      </c>
      <c r="B1566" s="14"/>
      <c r="C1566" s="14">
        <v>1</v>
      </c>
      <c r="D1566" s="14"/>
      <c r="E1566" s="14">
        <v>1</v>
      </c>
    </row>
    <row r="1567" spans="1:5">
      <c r="A1567" s="16">
        <v>41933.291643518518</v>
      </c>
      <c r="B1567" s="14"/>
      <c r="C1567" s="14"/>
      <c r="D1567" s="14">
        <v>1</v>
      </c>
      <c r="E1567" s="14">
        <v>1</v>
      </c>
    </row>
    <row r="1568" spans="1:5">
      <c r="A1568" s="16">
        <v>41933.586157407408</v>
      </c>
      <c r="B1568" s="14">
        <v>1</v>
      </c>
      <c r="C1568" s="14"/>
      <c r="D1568" s="14"/>
      <c r="E1568" s="14">
        <v>1</v>
      </c>
    </row>
    <row r="1569" spans="1:5">
      <c r="A1569" s="16">
        <v>41933.838171296295</v>
      </c>
      <c r="B1569" s="14"/>
      <c r="C1569" s="14"/>
      <c r="D1569" s="14">
        <v>1</v>
      </c>
      <c r="E1569" s="14">
        <v>1</v>
      </c>
    </row>
    <row r="1570" spans="1:5">
      <c r="A1570" s="16">
        <v>41934.584502314814</v>
      </c>
      <c r="B1570" s="14"/>
      <c r="C1570" s="14"/>
      <c r="D1570" s="14">
        <v>1</v>
      </c>
      <c r="E1570" s="14">
        <v>1</v>
      </c>
    </row>
    <row r="1571" spans="1:5">
      <c r="A1571" s="16">
        <v>41934.71056712963</v>
      </c>
      <c r="B1571" s="14"/>
      <c r="C1571" s="14"/>
      <c r="D1571" s="14">
        <v>1</v>
      </c>
      <c r="E1571" s="14">
        <v>1</v>
      </c>
    </row>
    <row r="1572" spans="1:5">
      <c r="A1572" s="16">
        <v>41934.842685185184</v>
      </c>
      <c r="B1572" s="14"/>
      <c r="C1572" s="14">
        <v>1</v>
      </c>
      <c r="D1572" s="14"/>
      <c r="E1572" s="14">
        <v>1</v>
      </c>
    </row>
    <row r="1573" spans="1:5">
      <c r="A1573" s="16">
        <v>41934.914918981478</v>
      </c>
      <c r="B1573" s="14"/>
      <c r="C1573" s="14"/>
      <c r="D1573" s="14">
        <v>1</v>
      </c>
      <c r="E1573" s="14">
        <v>1</v>
      </c>
    </row>
    <row r="1574" spans="1:5">
      <c r="A1574" s="16">
        <v>41934.959756944445</v>
      </c>
      <c r="B1574" s="14"/>
      <c r="C1574" s="14">
        <v>1</v>
      </c>
      <c r="D1574" s="14"/>
      <c r="E1574" s="14">
        <v>1</v>
      </c>
    </row>
    <row r="1575" spans="1:5">
      <c r="A1575" s="16">
        <v>41935.070486111108</v>
      </c>
      <c r="B1575" s="14"/>
      <c r="C1575" s="14"/>
      <c r="D1575" s="14">
        <v>1</v>
      </c>
      <c r="E1575" s="14">
        <v>1</v>
      </c>
    </row>
    <row r="1576" spans="1:5">
      <c r="A1576" s="16">
        <v>41935.221585648149</v>
      </c>
      <c r="B1576" s="14">
        <v>1</v>
      </c>
      <c r="C1576" s="14"/>
      <c r="D1576" s="14"/>
      <c r="E1576" s="14">
        <v>1</v>
      </c>
    </row>
    <row r="1577" spans="1:5">
      <c r="A1577" s="16">
        <v>41935.509652777779</v>
      </c>
      <c r="B1577" s="14"/>
      <c r="C1577" s="14">
        <v>1</v>
      </c>
      <c r="D1577" s="14"/>
      <c r="E1577" s="14">
        <v>1</v>
      </c>
    </row>
    <row r="1578" spans="1:5">
      <c r="A1578" s="16">
        <v>41936.001226851855</v>
      </c>
      <c r="B1578" s="14"/>
      <c r="C1578" s="14"/>
      <c r="D1578" s="14">
        <v>1</v>
      </c>
      <c r="E1578" s="14">
        <v>1</v>
      </c>
    </row>
    <row r="1579" spans="1:5">
      <c r="A1579" s="16">
        <v>41936.020752314813</v>
      </c>
      <c r="B1579" s="14"/>
      <c r="C1579" s="14">
        <v>1</v>
      </c>
      <c r="D1579" s="14"/>
      <c r="E1579" s="14">
        <v>1</v>
      </c>
    </row>
    <row r="1580" spans="1:5">
      <c r="A1580" s="16">
        <v>41936.647164351853</v>
      </c>
      <c r="B1580" s="14">
        <v>1</v>
      </c>
      <c r="C1580" s="14"/>
      <c r="D1580" s="14"/>
      <c r="E1580" s="14">
        <v>1</v>
      </c>
    </row>
    <row r="1581" spans="1:5">
      <c r="A1581" s="16">
        <v>41937.953449074077</v>
      </c>
      <c r="B1581" s="14"/>
      <c r="C1581" s="14"/>
      <c r="D1581" s="14">
        <v>1</v>
      </c>
      <c r="E1581" s="14">
        <v>1</v>
      </c>
    </row>
    <row r="1582" spans="1:5">
      <c r="A1582" s="16">
        <v>41938.709421296298</v>
      </c>
      <c r="B1582" s="14"/>
      <c r="C1582" s="14"/>
      <c r="D1582" s="14">
        <v>1</v>
      </c>
      <c r="E1582" s="14">
        <v>1</v>
      </c>
    </row>
    <row r="1583" spans="1:5">
      <c r="A1583" s="16">
        <v>41938.717256944445</v>
      </c>
      <c r="B1583" s="14"/>
      <c r="C1583" s="14">
        <v>1</v>
      </c>
      <c r="D1583" s="14"/>
      <c r="E1583" s="14">
        <v>1</v>
      </c>
    </row>
    <row r="1584" spans="1:5">
      <c r="A1584" s="16">
        <v>41938.804710648146</v>
      </c>
      <c r="B1584" s="14"/>
      <c r="C1584" s="14">
        <v>1</v>
      </c>
      <c r="D1584" s="14"/>
      <c r="E1584" s="14">
        <v>1</v>
      </c>
    </row>
    <row r="1585" spans="1:5">
      <c r="A1585" s="16">
        <v>41938.893263888887</v>
      </c>
      <c r="B1585" s="14">
        <v>1</v>
      </c>
      <c r="C1585" s="14"/>
      <c r="D1585" s="14"/>
      <c r="E1585" s="14">
        <v>1</v>
      </c>
    </row>
    <row r="1586" spans="1:5">
      <c r="A1586" s="16">
        <v>41939.00712962963</v>
      </c>
      <c r="B1586" s="14"/>
      <c r="C1586" s="14"/>
      <c r="D1586" s="14">
        <v>1</v>
      </c>
      <c r="E1586" s="14">
        <v>1</v>
      </c>
    </row>
    <row r="1587" spans="1:5">
      <c r="A1587" s="16">
        <v>41939.569907407407</v>
      </c>
      <c r="B1587" s="14"/>
      <c r="C1587" s="14"/>
      <c r="D1587" s="14">
        <v>1</v>
      </c>
      <c r="E1587" s="14">
        <v>1</v>
      </c>
    </row>
    <row r="1588" spans="1:5">
      <c r="A1588" s="16">
        <v>41939.810300925928</v>
      </c>
      <c r="B1588" s="14"/>
      <c r="C1588" s="14">
        <v>1</v>
      </c>
      <c r="D1588" s="14"/>
      <c r="E1588" s="14">
        <v>1</v>
      </c>
    </row>
    <row r="1589" spans="1:5">
      <c r="A1589" s="16">
        <v>41939.8122337963</v>
      </c>
      <c r="B1589" s="14"/>
      <c r="C1589" s="14">
        <v>1</v>
      </c>
      <c r="D1589" s="14"/>
      <c r="E1589" s="14">
        <v>1</v>
      </c>
    </row>
    <row r="1590" spans="1:5">
      <c r="A1590" s="16">
        <v>41940.028287037036</v>
      </c>
      <c r="B1590" s="14"/>
      <c r="C1590" s="14">
        <v>1</v>
      </c>
      <c r="D1590" s="14"/>
      <c r="E1590" s="14">
        <v>1</v>
      </c>
    </row>
    <row r="1591" spans="1:5">
      <c r="A1591" s="16">
        <v>41940.587233796294</v>
      </c>
      <c r="B1591" s="14"/>
      <c r="C1591" s="14">
        <v>1</v>
      </c>
      <c r="D1591" s="14"/>
      <c r="E1591" s="14">
        <v>1</v>
      </c>
    </row>
    <row r="1592" spans="1:5">
      <c r="A1592" s="16">
        <v>41940.598182870373</v>
      </c>
      <c r="B1592" s="14"/>
      <c r="C1592" s="14"/>
      <c r="D1592" s="14">
        <v>1</v>
      </c>
      <c r="E1592" s="14">
        <v>1</v>
      </c>
    </row>
    <row r="1593" spans="1:5">
      <c r="A1593" s="16">
        <v>41940.658645833333</v>
      </c>
      <c r="B1593" s="14"/>
      <c r="C1593" s="14">
        <v>1</v>
      </c>
      <c r="D1593" s="14"/>
      <c r="E1593" s="14">
        <v>1</v>
      </c>
    </row>
    <row r="1594" spans="1:5">
      <c r="A1594" s="16">
        <v>41940.69158564815</v>
      </c>
      <c r="B1594" s="14"/>
      <c r="C1594" s="14"/>
      <c r="D1594" s="14">
        <v>1</v>
      </c>
      <c r="E1594" s="14">
        <v>1</v>
      </c>
    </row>
    <row r="1595" spans="1:5">
      <c r="A1595" s="16">
        <v>41940.89166666667</v>
      </c>
      <c r="B1595" s="14"/>
      <c r="C1595" s="14">
        <v>1</v>
      </c>
      <c r="D1595" s="14"/>
      <c r="E1595" s="14">
        <v>1</v>
      </c>
    </row>
    <row r="1596" spans="1:5">
      <c r="A1596" s="16">
        <v>41940.967951388891</v>
      </c>
      <c r="B1596" s="14"/>
      <c r="C1596" s="14">
        <v>1</v>
      </c>
      <c r="D1596" s="14"/>
      <c r="E1596" s="14">
        <v>1</v>
      </c>
    </row>
    <row r="1597" spans="1:5">
      <c r="A1597" s="16">
        <v>41941.10297453704</v>
      </c>
      <c r="B1597" s="14"/>
      <c r="C1597" s="14">
        <v>1</v>
      </c>
      <c r="D1597" s="14"/>
      <c r="E1597" s="14">
        <v>1</v>
      </c>
    </row>
    <row r="1598" spans="1:5">
      <c r="A1598" s="16">
        <v>41941.430196759262</v>
      </c>
      <c r="B1598" s="14"/>
      <c r="C1598" s="14">
        <v>1</v>
      </c>
      <c r="D1598" s="14"/>
      <c r="E1598" s="14">
        <v>1</v>
      </c>
    </row>
    <row r="1599" spans="1:5">
      <c r="A1599" s="16">
        <v>41941.500520833331</v>
      </c>
      <c r="B1599" s="14"/>
      <c r="C1599" s="14"/>
      <c r="D1599" s="14">
        <v>1</v>
      </c>
      <c r="E1599" s="14">
        <v>1</v>
      </c>
    </row>
    <row r="1600" spans="1:5">
      <c r="A1600" s="16">
        <v>41941.585231481484</v>
      </c>
      <c r="B1600" s="14"/>
      <c r="C1600" s="14">
        <v>1</v>
      </c>
      <c r="D1600" s="14"/>
      <c r="E1600" s="14">
        <v>1</v>
      </c>
    </row>
    <row r="1601" spans="1:5">
      <c r="A1601" s="16">
        <v>41941.680567129632</v>
      </c>
      <c r="B1601" s="14"/>
      <c r="C1601" s="14">
        <v>1</v>
      </c>
      <c r="D1601" s="14"/>
      <c r="E1601" s="14">
        <v>1</v>
      </c>
    </row>
    <row r="1602" spans="1:5">
      <c r="A1602" s="16">
        <v>41941.683865740742</v>
      </c>
      <c r="B1602" s="14"/>
      <c r="C1602" s="14"/>
      <c r="D1602" s="14">
        <v>1</v>
      </c>
      <c r="E1602" s="14">
        <v>1</v>
      </c>
    </row>
    <row r="1603" spans="1:5">
      <c r="A1603" s="16">
        <v>41941.75203703704</v>
      </c>
      <c r="B1603" s="14"/>
      <c r="C1603" s="14"/>
      <c r="D1603" s="14">
        <v>1</v>
      </c>
      <c r="E1603" s="14">
        <v>1</v>
      </c>
    </row>
    <row r="1604" spans="1:5">
      <c r="A1604" s="16">
        <v>41941.802384259259</v>
      </c>
      <c r="B1604" s="14"/>
      <c r="C1604" s="14"/>
      <c r="D1604" s="14">
        <v>1</v>
      </c>
      <c r="E1604" s="14">
        <v>1</v>
      </c>
    </row>
    <row r="1605" spans="1:5">
      <c r="A1605" s="16">
        <v>41942.653379629628</v>
      </c>
      <c r="B1605" s="14"/>
      <c r="C1605" s="14">
        <v>1</v>
      </c>
      <c r="D1605" s="14"/>
      <c r="E1605" s="14">
        <v>1</v>
      </c>
    </row>
    <row r="1606" spans="1:5">
      <c r="A1606" s="16">
        <v>41942.84710648148</v>
      </c>
      <c r="B1606" s="14"/>
      <c r="C1606" s="14">
        <v>1</v>
      </c>
      <c r="D1606" s="14"/>
      <c r="E1606" s="14">
        <v>1</v>
      </c>
    </row>
    <row r="1607" spans="1:5">
      <c r="A1607" s="16">
        <v>41943.142534722225</v>
      </c>
      <c r="B1607" s="14"/>
      <c r="C1607" s="14"/>
      <c r="D1607" s="14">
        <v>1</v>
      </c>
      <c r="E1607" s="14">
        <v>1</v>
      </c>
    </row>
    <row r="1608" spans="1:5">
      <c r="A1608" s="16">
        <v>41943.293912037036</v>
      </c>
      <c r="B1608" s="14"/>
      <c r="C1608" s="14"/>
      <c r="D1608" s="14">
        <v>1</v>
      </c>
      <c r="E1608" s="14">
        <v>1</v>
      </c>
    </row>
    <row r="1609" spans="1:5">
      <c r="A1609" s="16">
        <v>41943.604097222225</v>
      </c>
      <c r="B1609" s="14"/>
      <c r="C1609" s="14"/>
      <c r="D1609" s="14">
        <v>1</v>
      </c>
      <c r="E1609" s="14">
        <v>1</v>
      </c>
    </row>
    <row r="1610" spans="1:5">
      <c r="A1610" s="16">
        <v>41943.753032407411</v>
      </c>
      <c r="B1610" s="14"/>
      <c r="C1610" s="14"/>
      <c r="D1610" s="14">
        <v>1</v>
      </c>
      <c r="E1610" s="14">
        <v>1</v>
      </c>
    </row>
    <row r="1611" spans="1:5">
      <c r="A1611" s="16">
        <v>41943.791030092594</v>
      </c>
      <c r="B1611" s="14"/>
      <c r="C1611" s="14"/>
      <c r="D1611" s="14">
        <v>1</v>
      </c>
      <c r="E1611" s="14">
        <v>1</v>
      </c>
    </row>
    <row r="1612" spans="1:5">
      <c r="A1612" s="16">
        <v>41944.527627314812</v>
      </c>
      <c r="B1612" s="14"/>
      <c r="C1612" s="14"/>
      <c r="D1612" s="14">
        <v>1</v>
      </c>
      <c r="E1612" s="14">
        <v>1</v>
      </c>
    </row>
    <row r="1613" spans="1:5">
      <c r="A1613" s="16">
        <v>41944.83898148148</v>
      </c>
      <c r="B1613" s="14"/>
      <c r="C1613" s="14"/>
      <c r="D1613" s="14">
        <v>1</v>
      </c>
      <c r="E1613" s="14">
        <v>1</v>
      </c>
    </row>
    <row r="1614" spans="1:5">
      <c r="A1614" s="16">
        <v>41944.916215277779</v>
      </c>
      <c r="B1614" s="14"/>
      <c r="C1614" s="14">
        <v>1</v>
      </c>
      <c r="D1614" s="14"/>
      <c r="E1614" s="14">
        <v>1</v>
      </c>
    </row>
    <row r="1615" spans="1:5">
      <c r="A1615" s="16">
        <v>41945.037789351853</v>
      </c>
      <c r="B1615" s="14"/>
      <c r="C1615" s="14">
        <v>1</v>
      </c>
      <c r="D1615" s="14"/>
      <c r="E1615" s="14">
        <v>1</v>
      </c>
    </row>
    <row r="1616" spans="1:5">
      <c r="A1616" s="16">
        <v>41945.133506944447</v>
      </c>
      <c r="B1616" s="14"/>
      <c r="C1616" s="14">
        <v>1</v>
      </c>
      <c r="D1616" s="14"/>
      <c r="E1616" s="14">
        <v>1</v>
      </c>
    </row>
    <row r="1617" spans="1:5">
      <c r="A1617" s="16">
        <v>41946.029467592591</v>
      </c>
      <c r="B1617" s="14"/>
      <c r="C1617" s="14"/>
      <c r="D1617" s="14">
        <v>1</v>
      </c>
      <c r="E1617" s="14">
        <v>1</v>
      </c>
    </row>
    <row r="1618" spans="1:5">
      <c r="A1618" s="16">
        <v>41946.232175925928</v>
      </c>
      <c r="B1618" s="14"/>
      <c r="C1618" s="14">
        <v>1</v>
      </c>
      <c r="D1618" s="14"/>
      <c r="E1618" s="14">
        <v>1</v>
      </c>
    </row>
    <row r="1619" spans="1:5">
      <c r="A1619" s="16">
        <v>41946.644745370373</v>
      </c>
      <c r="B1619" s="14"/>
      <c r="C1619" s="14"/>
      <c r="D1619" s="14">
        <v>1</v>
      </c>
      <c r="E1619" s="14">
        <v>1</v>
      </c>
    </row>
    <row r="1620" spans="1:5">
      <c r="A1620" s="16">
        <v>41946.674108796295</v>
      </c>
      <c r="B1620" s="14"/>
      <c r="C1620" s="14"/>
      <c r="D1620" s="14">
        <v>1</v>
      </c>
      <c r="E1620" s="14">
        <v>1</v>
      </c>
    </row>
    <row r="1621" spans="1:5">
      <c r="A1621" s="16">
        <v>41946.898090277777</v>
      </c>
      <c r="B1621" s="14">
        <v>1</v>
      </c>
      <c r="C1621" s="14"/>
      <c r="D1621" s="14"/>
      <c r="E1621" s="14">
        <v>1</v>
      </c>
    </row>
    <row r="1622" spans="1:5">
      <c r="A1622" s="16">
        <v>41946.936909722222</v>
      </c>
      <c r="B1622" s="14"/>
      <c r="C1622" s="14">
        <v>1</v>
      </c>
      <c r="D1622" s="14"/>
      <c r="E1622" s="14">
        <v>1</v>
      </c>
    </row>
    <row r="1623" spans="1:5">
      <c r="A1623" s="16">
        <v>41947.063645833332</v>
      </c>
      <c r="B1623" s="14"/>
      <c r="C1623" s="14">
        <v>1</v>
      </c>
      <c r="D1623" s="14"/>
      <c r="E1623" s="14">
        <v>1</v>
      </c>
    </row>
    <row r="1624" spans="1:5">
      <c r="A1624" s="16">
        <v>41947.457569444443</v>
      </c>
      <c r="B1624" s="14">
        <v>1</v>
      </c>
      <c r="C1624" s="14"/>
      <c r="D1624" s="14"/>
      <c r="E1624" s="14">
        <v>1</v>
      </c>
    </row>
    <row r="1625" spans="1:5">
      <c r="A1625" s="16">
        <v>41947.762592592589</v>
      </c>
      <c r="B1625" s="14"/>
      <c r="C1625" s="14"/>
      <c r="D1625" s="14">
        <v>1</v>
      </c>
      <c r="E1625" s="14">
        <v>1</v>
      </c>
    </row>
    <row r="1626" spans="1:5">
      <c r="A1626" s="16">
        <v>41947.940740740742</v>
      </c>
      <c r="B1626" s="14"/>
      <c r="C1626" s="14">
        <v>1</v>
      </c>
      <c r="D1626" s="14"/>
      <c r="E1626" s="14">
        <v>1</v>
      </c>
    </row>
    <row r="1627" spans="1:5">
      <c r="A1627" s="16">
        <v>41948.00209490741</v>
      </c>
      <c r="B1627" s="14"/>
      <c r="C1627" s="14">
        <v>1</v>
      </c>
      <c r="D1627" s="14"/>
      <c r="E1627" s="14">
        <v>1</v>
      </c>
    </row>
    <row r="1628" spans="1:5">
      <c r="A1628" s="16">
        <v>41948.041192129633</v>
      </c>
      <c r="B1628" s="14"/>
      <c r="C1628" s="14">
        <v>1</v>
      </c>
      <c r="D1628" s="14"/>
      <c r="E1628" s="14">
        <v>1</v>
      </c>
    </row>
    <row r="1629" spans="1:5">
      <c r="A1629" s="16">
        <v>41948.552847222221</v>
      </c>
      <c r="B1629" s="14"/>
      <c r="C1629" s="14"/>
      <c r="D1629" s="14">
        <v>1</v>
      </c>
      <c r="E1629" s="14">
        <v>1</v>
      </c>
    </row>
    <row r="1630" spans="1:5">
      <c r="A1630" s="16">
        <v>41948.56658564815</v>
      </c>
      <c r="B1630" s="14"/>
      <c r="C1630" s="14"/>
      <c r="D1630" s="14">
        <v>1</v>
      </c>
      <c r="E1630" s="14">
        <v>1</v>
      </c>
    </row>
    <row r="1631" spans="1:5">
      <c r="A1631" s="16">
        <v>41948.727256944447</v>
      </c>
      <c r="B1631" s="14"/>
      <c r="C1631" s="14">
        <v>1</v>
      </c>
      <c r="D1631" s="14"/>
      <c r="E1631" s="14">
        <v>1</v>
      </c>
    </row>
    <row r="1632" spans="1:5">
      <c r="A1632" s="16">
        <v>41948.771168981482</v>
      </c>
      <c r="B1632" s="14"/>
      <c r="C1632" s="14">
        <v>1</v>
      </c>
      <c r="D1632" s="14"/>
      <c r="E1632" s="14">
        <v>1</v>
      </c>
    </row>
    <row r="1633" spans="1:5">
      <c r="A1633" s="16">
        <v>41948.957465277781</v>
      </c>
      <c r="B1633" s="14"/>
      <c r="C1633" s="14">
        <v>1</v>
      </c>
      <c r="D1633" s="14"/>
      <c r="E1633" s="14">
        <v>1</v>
      </c>
    </row>
    <row r="1634" spans="1:5">
      <c r="A1634" s="16">
        <v>41949.697962962964</v>
      </c>
      <c r="B1634" s="14"/>
      <c r="C1634" s="14"/>
      <c r="D1634" s="14">
        <v>1</v>
      </c>
      <c r="E1634" s="14">
        <v>1</v>
      </c>
    </row>
    <row r="1635" spans="1:5">
      <c r="A1635" s="16">
        <v>41950.114108796297</v>
      </c>
      <c r="B1635" s="14"/>
      <c r="C1635" s="14">
        <v>1</v>
      </c>
      <c r="D1635" s="14"/>
      <c r="E1635" s="14">
        <v>1</v>
      </c>
    </row>
    <row r="1636" spans="1:5">
      <c r="A1636" s="16">
        <v>41950.266944444447</v>
      </c>
      <c r="B1636" s="14"/>
      <c r="C1636" s="14">
        <v>1</v>
      </c>
      <c r="D1636" s="14"/>
      <c r="E1636" s="14">
        <v>1</v>
      </c>
    </row>
    <row r="1637" spans="1:5">
      <c r="A1637" s="16">
        <v>41950.29483796296</v>
      </c>
      <c r="B1637" s="14"/>
      <c r="C1637" s="14"/>
      <c r="D1637" s="14">
        <v>1</v>
      </c>
      <c r="E1637" s="14">
        <v>1</v>
      </c>
    </row>
    <row r="1638" spans="1:5">
      <c r="A1638" s="16">
        <v>41950.859560185185</v>
      </c>
      <c r="B1638" s="14"/>
      <c r="C1638" s="14"/>
      <c r="D1638" s="14">
        <v>1</v>
      </c>
      <c r="E1638" s="14">
        <v>1</v>
      </c>
    </row>
    <row r="1639" spans="1:5">
      <c r="A1639" s="16">
        <v>41950.923576388886</v>
      </c>
      <c r="B1639" s="14"/>
      <c r="C1639" s="14"/>
      <c r="D1639" s="14">
        <v>1</v>
      </c>
      <c r="E1639" s="14">
        <v>1</v>
      </c>
    </row>
    <row r="1640" spans="1:5">
      <c r="A1640" s="16">
        <v>41951.695671296293</v>
      </c>
      <c r="B1640" s="14"/>
      <c r="C1640" s="14"/>
      <c r="D1640" s="14">
        <v>1</v>
      </c>
      <c r="E1640" s="14">
        <v>1</v>
      </c>
    </row>
    <row r="1641" spans="1:5">
      <c r="A1641" s="16">
        <v>41951.788807870369</v>
      </c>
      <c r="B1641" s="14"/>
      <c r="C1641" s="14"/>
      <c r="D1641" s="14">
        <v>1</v>
      </c>
      <c r="E1641" s="14">
        <v>1</v>
      </c>
    </row>
    <row r="1642" spans="1:5">
      <c r="A1642" s="16">
        <v>41951.973229166666</v>
      </c>
      <c r="B1642" s="14"/>
      <c r="C1642" s="14">
        <v>1</v>
      </c>
      <c r="D1642" s="14"/>
      <c r="E1642" s="14">
        <v>1</v>
      </c>
    </row>
    <row r="1643" spans="1:5">
      <c r="A1643" s="16">
        <v>41952.09175925926</v>
      </c>
      <c r="B1643" s="14"/>
      <c r="C1643" s="14">
        <v>1</v>
      </c>
      <c r="D1643" s="14"/>
      <c r="E1643" s="14">
        <v>1</v>
      </c>
    </row>
    <row r="1644" spans="1:5">
      <c r="A1644" s="16">
        <v>41953.091134259259</v>
      </c>
      <c r="B1644" s="14"/>
      <c r="C1644" s="14"/>
      <c r="D1644" s="14">
        <v>1</v>
      </c>
      <c r="E1644" s="14">
        <v>1</v>
      </c>
    </row>
    <row r="1645" spans="1:5">
      <c r="A1645" s="16">
        <v>41953.158854166664</v>
      </c>
      <c r="B1645" s="14">
        <v>1</v>
      </c>
      <c r="C1645" s="14"/>
      <c r="D1645" s="14"/>
      <c r="E1645" s="14">
        <v>1</v>
      </c>
    </row>
    <row r="1646" spans="1:5">
      <c r="A1646" s="16">
        <v>41953.773090277777</v>
      </c>
      <c r="B1646" s="14"/>
      <c r="C1646" s="14">
        <v>1</v>
      </c>
      <c r="D1646" s="14"/>
      <c r="E1646" s="14">
        <v>1</v>
      </c>
    </row>
    <row r="1647" spans="1:5">
      <c r="A1647" s="16">
        <v>41953.8675</v>
      </c>
      <c r="B1647" s="14"/>
      <c r="C1647" s="14"/>
      <c r="D1647" s="14">
        <v>1</v>
      </c>
      <c r="E1647" s="14">
        <v>1</v>
      </c>
    </row>
    <row r="1648" spans="1:5">
      <c r="A1648" s="16">
        <v>41953.95821759259</v>
      </c>
      <c r="B1648" s="14"/>
      <c r="C1648" s="14">
        <v>1</v>
      </c>
      <c r="D1648" s="14"/>
      <c r="E1648" s="14">
        <v>1</v>
      </c>
    </row>
    <row r="1649" spans="1:5">
      <c r="A1649" s="16">
        <v>41953.966053240743</v>
      </c>
      <c r="B1649" s="14"/>
      <c r="C1649" s="14"/>
      <c r="D1649" s="14">
        <v>1</v>
      </c>
      <c r="E1649" s="14">
        <v>1</v>
      </c>
    </row>
    <row r="1650" spans="1:5">
      <c r="A1650" s="16">
        <v>41954.228032407409</v>
      </c>
      <c r="B1650" s="14">
        <v>1</v>
      </c>
      <c r="C1650" s="14"/>
      <c r="D1650" s="14"/>
      <c r="E1650" s="14">
        <v>1</v>
      </c>
    </row>
    <row r="1651" spans="1:5">
      <c r="A1651" s="16">
        <v>41954.545081018521</v>
      </c>
      <c r="B1651" s="14"/>
      <c r="C1651" s="14">
        <v>1</v>
      </c>
      <c r="D1651" s="14"/>
      <c r="E1651" s="14">
        <v>1</v>
      </c>
    </row>
    <row r="1652" spans="1:5">
      <c r="A1652" s="16">
        <v>41954.688310185185</v>
      </c>
      <c r="B1652" s="14">
        <v>1</v>
      </c>
      <c r="C1652" s="14"/>
      <c r="D1652" s="14"/>
      <c r="E1652" s="14">
        <v>1</v>
      </c>
    </row>
    <row r="1653" spans="1:5">
      <c r="A1653" s="16">
        <v>41954.722916666666</v>
      </c>
      <c r="B1653" s="14">
        <v>1</v>
      </c>
      <c r="C1653" s="14"/>
      <c r="D1653" s="14"/>
      <c r="E1653" s="14">
        <v>1</v>
      </c>
    </row>
    <row r="1654" spans="1:5">
      <c r="A1654" s="16">
        <v>41954.838240740741</v>
      </c>
      <c r="B1654" s="14">
        <v>1</v>
      </c>
      <c r="C1654" s="14"/>
      <c r="D1654" s="14"/>
      <c r="E1654" s="14">
        <v>1</v>
      </c>
    </row>
    <row r="1655" spans="1:5">
      <c r="A1655" s="16">
        <v>41954.850868055553</v>
      </c>
      <c r="B1655" s="14"/>
      <c r="C1655" s="14"/>
      <c r="D1655" s="14">
        <v>1</v>
      </c>
      <c r="E1655" s="14">
        <v>1</v>
      </c>
    </row>
    <row r="1656" spans="1:5">
      <c r="A1656" s="16">
        <v>41955.002488425926</v>
      </c>
      <c r="B1656" s="14">
        <v>1</v>
      </c>
      <c r="C1656" s="14"/>
      <c r="D1656" s="14"/>
      <c r="E1656" s="14">
        <v>1</v>
      </c>
    </row>
    <row r="1657" spans="1:5">
      <c r="A1657" s="16">
        <v>41955.857789351852</v>
      </c>
      <c r="B1657" s="14"/>
      <c r="C1657" s="14"/>
      <c r="D1657" s="14">
        <v>1</v>
      </c>
      <c r="E1657" s="14">
        <v>1</v>
      </c>
    </row>
    <row r="1658" spans="1:5">
      <c r="A1658" s="16">
        <v>41955.863749999997</v>
      </c>
      <c r="B1658" s="14">
        <v>1</v>
      </c>
      <c r="C1658" s="14"/>
      <c r="D1658" s="14"/>
      <c r="E1658" s="14">
        <v>1</v>
      </c>
    </row>
    <row r="1659" spans="1:5">
      <c r="A1659" s="16">
        <v>41956.017488425925</v>
      </c>
      <c r="B1659" s="14"/>
      <c r="C1659" s="14"/>
      <c r="D1659" s="14">
        <v>1</v>
      </c>
      <c r="E1659" s="14">
        <v>1</v>
      </c>
    </row>
    <row r="1660" spans="1:5">
      <c r="A1660" s="16">
        <v>41956.250034722223</v>
      </c>
      <c r="B1660" s="14"/>
      <c r="C1660" s="14">
        <v>1</v>
      </c>
      <c r="D1660" s="14"/>
      <c r="E1660" s="14">
        <v>1</v>
      </c>
    </row>
    <row r="1661" spans="1:5">
      <c r="A1661" s="16">
        <v>41956.853078703702</v>
      </c>
      <c r="B1661" s="14">
        <v>1</v>
      </c>
      <c r="C1661" s="14"/>
      <c r="D1661" s="14"/>
      <c r="E1661" s="14">
        <v>1</v>
      </c>
    </row>
    <row r="1662" spans="1:5">
      <c r="A1662" s="16">
        <v>41956.950983796298</v>
      </c>
      <c r="B1662" s="14"/>
      <c r="C1662" s="14">
        <v>1</v>
      </c>
      <c r="D1662" s="14"/>
      <c r="E1662" s="14">
        <v>1</v>
      </c>
    </row>
    <row r="1663" spans="1:5">
      <c r="A1663" s="16">
        <v>41957.756840277776</v>
      </c>
      <c r="B1663" s="14"/>
      <c r="C1663" s="14"/>
      <c r="D1663" s="14">
        <v>1</v>
      </c>
      <c r="E1663" s="14">
        <v>1</v>
      </c>
    </row>
    <row r="1664" spans="1:5">
      <c r="A1664" s="16">
        <v>41957.833726851852</v>
      </c>
      <c r="B1664" s="14"/>
      <c r="C1664" s="14">
        <v>1</v>
      </c>
      <c r="D1664" s="14"/>
      <c r="E1664" s="14">
        <v>1</v>
      </c>
    </row>
    <row r="1665" spans="1:5">
      <c r="A1665" s="16">
        <v>41958.285046296296</v>
      </c>
      <c r="B1665" s="14"/>
      <c r="C1665" s="14">
        <v>1</v>
      </c>
      <c r="D1665" s="14"/>
      <c r="E1665" s="14">
        <v>1</v>
      </c>
    </row>
    <row r="1666" spans="1:5">
      <c r="A1666" s="16">
        <v>41958.550659722219</v>
      </c>
      <c r="B1666" s="14"/>
      <c r="C1666" s="14">
        <v>1</v>
      </c>
      <c r="D1666" s="14"/>
      <c r="E1666" s="14">
        <v>1</v>
      </c>
    </row>
    <row r="1667" spans="1:5">
      <c r="A1667" s="16">
        <v>41959.369988425926</v>
      </c>
      <c r="B1667" s="14"/>
      <c r="C1667" s="14">
        <v>1</v>
      </c>
      <c r="D1667" s="14"/>
      <c r="E1667" s="14">
        <v>1</v>
      </c>
    </row>
    <row r="1668" spans="1:5">
      <c r="A1668" s="16">
        <v>41960.119085648148</v>
      </c>
      <c r="B1668" s="14"/>
      <c r="C1668" s="14"/>
      <c r="D1668" s="14">
        <v>1</v>
      </c>
      <c r="E1668" s="14">
        <v>1</v>
      </c>
    </row>
    <row r="1669" spans="1:5">
      <c r="A1669" s="16">
        <v>41960.722951388889</v>
      </c>
      <c r="B1669" s="14"/>
      <c r="C1669" s="14"/>
      <c r="D1669" s="14">
        <v>1</v>
      </c>
      <c r="E1669" s="14">
        <v>1</v>
      </c>
    </row>
    <row r="1670" spans="1:5">
      <c r="A1670" s="16">
        <v>41960.771354166667</v>
      </c>
      <c r="B1670" s="14"/>
      <c r="C1670" s="14">
        <v>1</v>
      </c>
      <c r="D1670" s="14"/>
      <c r="E1670" s="14">
        <v>1</v>
      </c>
    </row>
    <row r="1671" spans="1:5">
      <c r="A1671" s="16">
        <v>41961.189131944448</v>
      </c>
      <c r="B1671" s="14">
        <v>1</v>
      </c>
      <c r="C1671" s="14"/>
      <c r="D1671" s="14"/>
      <c r="E1671" s="14">
        <v>1</v>
      </c>
    </row>
    <row r="1672" spans="1:5">
      <c r="A1672" s="16">
        <v>41961.492488425924</v>
      </c>
      <c r="B1672" s="14"/>
      <c r="C1672" s="14">
        <v>1</v>
      </c>
      <c r="D1672" s="14"/>
      <c r="E1672" s="14">
        <v>1</v>
      </c>
    </row>
    <row r="1673" spans="1:5">
      <c r="A1673" s="16">
        <v>41961.807372685187</v>
      </c>
      <c r="B1673" s="14"/>
      <c r="C1673" s="14"/>
      <c r="D1673" s="14">
        <v>1</v>
      </c>
      <c r="E1673" s="14">
        <v>1</v>
      </c>
    </row>
    <row r="1674" spans="1:5">
      <c r="A1674" s="16">
        <v>41961.813518518517</v>
      </c>
      <c r="B1674" s="14"/>
      <c r="C1674" s="14">
        <v>1</v>
      </c>
      <c r="D1674" s="14"/>
      <c r="E1674" s="14">
        <v>1</v>
      </c>
    </row>
    <row r="1675" spans="1:5">
      <c r="A1675" s="16">
        <v>41962.062326388892</v>
      </c>
      <c r="B1675" s="14">
        <v>1</v>
      </c>
      <c r="C1675" s="14"/>
      <c r="D1675" s="14"/>
      <c r="E1675" s="14">
        <v>1</v>
      </c>
    </row>
    <row r="1676" spans="1:5">
      <c r="A1676" s="16">
        <v>41962.100532407407</v>
      </c>
      <c r="B1676" s="14"/>
      <c r="C1676" s="14"/>
      <c r="D1676" s="14">
        <v>1</v>
      </c>
      <c r="E1676" s="14">
        <v>1</v>
      </c>
    </row>
    <row r="1677" spans="1:5">
      <c r="A1677" s="16">
        <v>41962.596574074072</v>
      </c>
      <c r="B1677" s="14"/>
      <c r="C1677" s="14"/>
      <c r="D1677" s="14">
        <v>1</v>
      </c>
      <c r="E1677" s="14">
        <v>1</v>
      </c>
    </row>
    <row r="1678" spans="1:5">
      <c r="A1678" s="16">
        <v>41962.749027777776</v>
      </c>
      <c r="B1678" s="14"/>
      <c r="C1678" s="14">
        <v>1</v>
      </c>
      <c r="D1678" s="14"/>
      <c r="E1678" s="14">
        <v>1</v>
      </c>
    </row>
    <row r="1679" spans="1:5">
      <c r="A1679" s="16">
        <v>41963.050127314818</v>
      </c>
      <c r="B1679" s="14"/>
      <c r="C1679" s="14">
        <v>1</v>
      </c>
      <c r="D1679" s="14"/>
      <c r="E1679" s="14">
        <v>1</v>
      </c>
    </row>
    <row r="1680" spans="1:5">
      <c r="A1680" s="16">
        <v>41963.506168981483</v>
      </c>
      <c r="B1680" s="14"/>
      <c r="C1680" s="14"/>
      <c r="D1680" s="14">
        <v>1</v>
      </c>
      <c r="E1680" s="14">
        <v>1</v>
      </c>
    </row>
    <row r="1681" spans="1:5">
      <c r="A1681" s="16">
        <v>41963.759386574071</v>
      </c>
      <c r="B1681" s="14"/>
      <c r="C1681" s="14">
        <v>1</v>
      </c>
      <c r="D1681" s="14"/>
      <c r="E1681" s="14">
        <v>1</v>
      </c>
    </row>
    <row r="1682" spans="1:5">
      <c r="A1682" s="16">
        <v>41963.872361111113</v>
      </c>
      <c r="B1682" s="14"/>
      <c r="C1682" s="14"/>
      <c r="D1682" s="14">
        <v>1</v>
      </c>
      <c r="E1682" s="14">
        <v>1</v>
      </c>
    </row>
    <row r="1683" spans="1:5">
      <c r="A1683" s="16">
        <v>41964.315532407411</v>
      </c>
      <c r="B1683" s="14"/>
      <c r="C1683" s="14"/>
      <c r="D1683" s="14">
        <v>1</v>
      </c>
      <c r="E1683" s="14">
        <v>1</v>
      </c>
    </row>
    <row r="1684" spans="1:5">
      <c r="A1684" s="16">
        <v>41964.362743055557</v>
      </c>
      <c r="B1684" s="14"/>
      <c r="C1684" s="14"/>
      <c r="D1684" s="14">
        <v>1</v>
      </c>
      <c r="E1684" s="14">
        <v>1</v>
      </c>
    </row>
    <row r="1685" spans="1:5">
      <c r="A1685" s="16">
        <v>41964.716319444444</v>
      </c>
      <c r="B1685" s="14"/>
      <c r="C1685" s="14"/>
      <c r="D1685" s="14">
        <v>1</v>
      </c>
      <c r="E1685" s="14">
        <v>1</v>
      </c>
    </row>
    <row r="1686" spans="1:5">
      <c r="A1686" s="16">
        <v>41964.751342592594</v>
      </c>
      <c r="B1686" s="14"/>
      <c r="C1686" s="14"/>
      <c r="D1686" s="14">
        <v>1</v>
      </c>
      <c r="E1686" s="14">
        <v>1</v>
      </c>
    </row>
    <row r="1687" spans="1:5">
      <c r="A1687" s="16">
        <v>41964.844444444447</v>
      </c>
      <c r="B1687" s="14"/>
      <c r="C1687" s="14">
        <v>1</v>
      </c>
      <c r="D1687" s="14"/>
      <c r="E1687" s="14">
        <v>1</v>
      </c>
    </row>
    <row r="1688" spans="1:5">
      <c r="A1688" s="16">
        <v>41965.616655092592</v>
      </c>
      <c r="B1688" s="14"/>
      <c r="C1688" s="14"/>
      <c r="D1688" s="14">
        <v>1</v>
      </c>
      <c r="E1688" s="14">
        <v>1</v>
      </c>
    </row>
    <row r="1689" spans="1:5">
      <c r="A1689" s="16">
        <v>41968.172106481485</v>
      </c>
      <c r="B1689" s="14">
        <v>1</v>
      </c>
      <c r="C1689" s="14"/>
      <c r="D1689" s="14"/>
      <c r="E1689" s="14">
        <v>1</v>
      </c>
    </row>
    <row r="1690" spans="1:5">
      <c r="A1690" s="16">
        <v>41968.262314814812</v>
      </c>
      <c r="B1690" s="14">
        <v>1</v>
      </c>
      <c r="C1690" s="14"/>
      <c r="D1690" s="14"/>
      <c r="E1690" s="14">
        <v>1</v>
      </c>
    </row>
    <row r="1691" spans="1:5">
      <c r="A1691" s="16">
        <v>41968.677465277775</v>
      </c>
      <c r="B1691" s="14"/>
      <c r="C1691" s="14">
        <v>1</v>
      </c>
      <c r="D1691" s="14"/>
      <c r="E1691" s="14">
        <v>1</v>
      </c>
    </row>
    <row r="1692" spans="1:5">
      <c r="A1692" s="16">
        <v>41968.829826388886</v>
      </c>
      <c r="B1692" s="14"/>
      <c r="C1692" s="14"/>
      <c r="D1692" s="14">
        <v>1</v>
      </c>
      <c r="E1692" s="14">
        <v>1</v>
      </c>
    </row>
    <row r="1693" spans="1:5">
      <c r="A1693" s="16">
        <v>41968.852118055554</v>
      </c>
      <c r="B1693" s="14"/>
      <c r="C1693" s="14">
        <v>1</v>
      </c>
      <c r="D1693" s="14"/>
      <c r="E1693" s="14">
        <v>1</v>
      </c>
    </row>
    <row r="1694" spans="1:5">
      <c r="A1694" s="16">
        <v>41968.938993055555</v>
      </c>
      <c r="B1694" s="14"/>
      <c r="C1694" s="14">
        <v>1</v>
      </c>
      <c r="D1694" s="14"/>
      <c r="E1694" s="14">
        <v>1</v>
      </c>
    </row>
    <row r="1695" spans="1:5">
      <c r="A1695" s="16">
        <v>41969.199756944443</v>
      </c>
      <c r="B1695" s="14"/>
      <c r="C1695" s="14"/>
      <c r="D1695" s="14">
        <v>1</v>
      </c>
      <c r="E1695" s="14">
        <v>1</v>
      </c>
    </row>
    <row r="1696" spans="1:5">
      <c r="A1696" s="16">
        <v>41969.767824074072</v>
      </c>
      <c r="B1696" s="14">
        <v>1</v>
      </c>
      <c r="C1696" s="14"/>
      <c r="D1696" s="14"/>
      <c r="E1696" s="14">
        <v>1</v>
      </c>
    </row>
    <row r="1697" spans="1:5">
      <c r="A1697" s="16">
        <v>41969.858090277776</v>
      </c>
      <c r="B1697" s="14">
        <v>1</v>
      </c>
      <c r="C1697" s="14"/>
      <c r="D1697" s="14"/>
      <c r="E1697" s="14">
        <v>1</v>
      </c>
    </row>
    <row r="1698" spans="1:5">
      <c r="A1698" s="16">
        <v>41970.085046296299</v>
      </c>
      <c r="B1698" s="14"/>
      <c r="C1698" s="14">
        <v>1</v>
      </c>
      <c r="D1698" s="14"/>
      <c r="E1698" s="14">
        <v>1</v>
      </c>
    </row>
    <row r="1699" spans="1:5">
      <c r="A1699" s="16">
        <v>41970.640613425923</v>
      </c>
      <c r="B1699" s="14"/>
      <c r="C1699" s="14">
        <v>1</v>
      </c>
      <c r="D1699" s="14"/>
      <c r="E1699" s="14">
        <v>1</v>
      </c>
    </row>
    <row r="1700" spans="1:5">
      <c r="A1700" s="16">
        <v>41971.002152777779</v>
      </c>
      <c r="B1700" s="14"/>
      <c r="C1700" s="14"/>
      <c r="D1700" s="14">
        <v>1</v>
      </c>
      <c r="E1700" s="14">
        <v>1</v>
      </c>
    </row>
    <row r="1701" spans="1:5">
      <c r="A1701" s="16">
        <v>41971.639189814814</v>
      </c>
      <c r="B1701" s="14"/>
      <c r="C1701" s="14"/>
      <c r="D1701" s="14">
        <v>1</v>
      </c>
      <c r="E1701" s="14">
        <v>1</v>
      </c>
    </row>
    <row r="1702" spans="1:5">
      <c r="A1702" s="16">
        <v>41971.866574074076</v>
      </c>
      <c r="B1702" s="14"/>
      <c r="C1702" s="14">
        <v>1</v>
      </c>
      <c r="D1702" s="14"/>
      <c r="E1702" s="14">
        <v>1</v>
      </c>
    </row>
    <row r="1703" spans="1:5">
      <c r="A1703" s="16">
        <v>41971.876863425925</v>
      </c>
      <c r="B1703" s="14"/>
      <c r="C1703" s="14">
        <v>1</v>
      </c>
      <c r="D1703" s="14"/>
      <c r="E1703" s="14">
        <v>1</v>
      </c>
    </row>
    <row r="1704" spans="1:5">
      <c r="A1704" s="16">
        <v>41971.881076388891</v>
      </c>
      <c r="B1704" s="14"/>
      <c r="C1704" s="14"/>
      <c r="D1704" s="14">
        <v>1</v>
      </c>
      <c r="E1704" s="14">
        <v>1</v>
      </c>
    </row>
    <row r="1705" spans="1:5">
      <c r="A1705" s="16">
        <v>41973.740335648145</v>
      </c>
      <c r="B1705" s="14"/>
      <c r="C1705" s="14">
        <v>1</v>
      </c>
      <c r="D1705" s="14"/>
      <c r="E1705" s="14">
        <v>1</v>
      </c>
    </row>
    <row r="1706" spans="1:5">
      <c r="A1706" s="16">
        <v>41973.847962962966</v>
      </c>
      <c r="B1706" s="14"/>
      <c r="C1706" s="14">
        <v>1</v>
      </c>
      <c r="D1706" s="14"/>
      <c r="E1706" s="14">
        <v>1</v>
      </c>
    </row>
    <row r="1707" spans="1:5">
      <c r="A1707" s="16">
        <v>41974.219490740739</v>
      </c>
      <c r="B1707" s="14"/>
      <c r="C1707" s="14">
        <v>1</v>
      </c>
      <c r="D1707" s="14"/>
      <c r="E1707" s="14">
        <v>1</v>
      </c>
    </row>
    <row r="1708" spans="1:5">
      <c r="A1708" s="16">
        <v>41974.704745370371</v>
      </c>
      <c r="B1708" s="14"/>
      <c r="C1708" s="14">
        <v>1</v>
      </c>
      <c r="D1708" s="14"/>
      <c r="E1708" s="14">
        <v>1</v>
      </c>
    </row>
    <row r="1709" spans="1:5">
      <c r="A1709" s="16">
        <v>41974.712245370371</v>
      </c>
      <c r="B1709" s="14"/>
      <c r="C1709" s="14">
        <v>1</v>
      </c>
      <c r="D1709" s="14"/>
      <c r="E1709" s="14">
        <v>1</v>
      </c>
    </row>
    <row r="1710" spans="1:5">
      <c r="A1710" s="16">
        <v>41974.738576388889</v>
      </c>
      <c r="B1710" s="14"/>
      <c r="C1710" s="14">
        <v>1</v>
      </c>
      <c r="D1710" s="14"/>
      <c r="E1710" s="14">
        <v>1</v>
      </c>
    </row>
    <row r="1711" spans="1:5">
      <c r="A1711" s="16">
        <v>41974.743148148147</v>
      </c>
      <c r="B1711" s="14"/>
      <c r="C1711" s="14"/>
      <c r="D1711" s="14">
        <v>1</v>
      </c>
      <c r="E1711" s="14">
        <v>1</v>
      </c>
    </row>
    <row r="1712" spans="1:5">
      <c r="A1712" s="16">
        <v>41974.791990740741</v>
      </c>
      <c r="B1712" s="14">
        <v>1</v>
      </c>
      <c r="C1712" s="14"/>
      <c r="D1712" s="14"/>
      <c r="E1712" s="14">
        <v>1</v>
      </c>
    </row>
    <row r="1713" spans="1:5">
      <c r="A1713" s="16">
        <v>41974.898599537039</v>
      </c>
      <c r="B1713" s="14"/>
      <c r="C1713" s="14"/>
      <c r="D1713" s="14">
        <v>1</v>
      </c>
      <c r="E1713" s="14">
        <v>1</v>
      </c>
    </row>
    <row r="1714" spans="1:5">
      <c r="A1714" s="16">
        <v>41974.911087962966</v>
      </c>
      <c r="B1714" s="14"/>
      <c r="C1714" s="14">
        <v>1</v>
      </c>
      <c r="D1714" s="14"/>
      <c r="E1714" s="14">
        <v>1</v>
      </c>
    </row>
    <row r="1715" spans="1:5">
      <c r="A1715" s="16">
        <v>41975.124340277776</v>
      </c>
      <c r="B1715" s="14"/>
      <c r="C1715" s="14">
        <v>1</v>
      </c>
      <c r="D1715" s="14"/>
      <c r="E1715" s="14">
        <v>1</v>
      </c>
    </row>
    <row r="1716" spans="1:5">
      <c r="A1716" s="16">
        <v>41975.329317129632</v>
      </c>
      <c r="B1716" s="14"/>
      <c r="C1716" s="14"/>
      <c r="D1716" s="14">
        <v>1</v>
      </c>
      <c r="E1716" s="14">
        <v>1</v>
      </c>
    </row>
    <row r="1717" spans="1:5">
      <c r="A1717" s="16">
        <v>41975.34752314815</v>
      </c>
      <c r="B1717" s="14"/>
      <c r="C1717" s="14">
        <v>1</v>
      </c>
      <c r="D1717" s="14"/>
      <c r="E1717" s="14">
        <v>1</v>
      </c>
    </row>
    <row r="1718" spans="1:5">
      <c r="A1718" s="16">
        <v>41975.642974537041</v>
      </c>
      <c r="B1718" s="14"/>
      <c r="C1718" s="14">
        <v>1</v>
      </c>
      <c r="D1718" s="14"/>
      <c r="E1718" s="14">
        <v>1</v>
      </c>
    </row>
    <row r="1719" spans="1:5">
      <c r="A1719" s="16">
        <v>41975.676111111112</v>
      </c>
      <c r="B1719" s="14"/>
      <c r="C1719" s="14">
        <v>1</v>
      </c>
      <c r="D1719" s="14"/>
      <c r="E1719" s="14">
        <v>1</v>
      </c>
    </row>
    <row r="1720" spans="1:5">
      <c r="A1720" s="16">
        <v>41975.700636574074</v>
      </c>
      <c r="B1720" s="14"/>
      <c r="C1720" s="14">
        <v>1</v>
      </c>
      <c r="D1720" s="14"/>
      <c r="E1720" s="14">
        <v>1</v>
      </c>
    </row>
    <row r="1721" spans="1:5">
      <c r="A1721" s="16">
        <v>41975.842523148145</v>
      </c>
      <c r="B1721" s="14"/>
      <c r="C1721" s="14">
        <v>1</v>
      </c>
      <c r="D1721" s="14"/>
      <c r="E1721" s="14">
        <v>1</v>
      </c>
    </row>
    <row r="1722" spans="1:5">
      <c r="A1722" s="16">
        <v>41975.901180555556</v>
      </c>
      <c r="B1722" s="14"/>
      <c r="C1722" s="14"/>
      <c r="D1722" s="14">
        <v>1</v>
      </c>
      <c r="E1722" s="14">
        <v>1</v>
      </c>
    </row>
    <row r="1723" spans="1:5">
      <c r="A1723" s="16">
        <v>41975.930601851855</v>
      </c>
      <c r="B1723" s="14"/>
      <c r="C1723" s="14">
        <v>1</v>
      </c>
      <c r="D1723" s="14"/>
      <c r="E1723" s="14">
        <v>1</v>
      </c>
    </row>
    <row r="1724" spans="1:5">
      <c r="A1724" s="16">
        <v>41976.331979166665</v>
      </c>
      <c r="B1724" s="14"/>
      <c r="C1724" s="14"/>
      <c r="D1724" s="14">
        <v>1</v>
      </c>
      <c r="E1724" s="14">
        <v>1</v>
      </c>
    </row>
    <row r="1725" spans="1:5">
      <c r="A1725" s="16">
        <v>41976.88490740741</v>
      </c>
      <c r="B1725" s="14">
        <v>1</v>
      </c>
      <c r="C1725" s="14"/>
      <c r="D1725" s="14"/>
      <c r="E1725" s="14">
        <v>1</v>
      </c>
    </row>
    <row r="1726" spans="1:5">
      <c r="A1726" s="16">
        <v>41977.004976851851</v>
      </c>
      <c r="B1726" s="14"/>
      <c r="C1726" s="14">
        <v>1</v>
      </c>
      <c r="D1726" s="14"/>
      <c r="E1726" s="14">
        <v>1</v>
      </c>
    </row>
    <row r="1727" spans="1:5">
      <c r="A1727" s="16">
        <v>41977.040185185186</v>
      </c>
      <c r="B1727" s="14">
        <v>1</v>
      </c>
      <c r="C1727" s="14"/>
      <c r="D1727" s="14"/>
      <c r="E1727" s="14">
        <v>1</v>
      </c>
    </row>
    <row r="1728" spans="1:5">
      <c r="A1728" s="16">
        <v>41977.780104166668</v>
      </c>
      <c r="B1728" s="14">
        <v>1</v>
      </c>
      <c r="C1728" s="14"/>
      <c r="D1728" s="14"/>
      <c r="E1728" s="14">
        <v>1</v>
      </c>
    </row>
    <row r="1729" spans="1:5">
      <c r="A1729" s="16">
        <v>41977.902222222219</v>
      </c>
      <c r="B1729" s="14"/>
      <c r="C1729" s="14"/>
      <c r="D1729" s="14">
        <v>1</v>
      </c>
      <c r="E1729" s="14">
        <v>1</v>
      </c>
    </row>
    <row r="1730" spans="1:5">
      <c r="A1730" s="16">
        <v>41978.197199074071</v>
      </c>
      <c r="B1730" s="14"/>
      <c r="C1730" s="14">
        <v>1</v>
      </c>
      <c r="D1730" s="14"/>
      <c r="E1730" s="14">
        <v>1</v>
      </c>
    </row>
    <row r="1731" spans="1:5">
      <c r="A1731" s="16">
        <v>41978.760393518518</v>
      </c>
      <c r="B1731" s="14"/>
      <c r="C1731" s="14">
        <v>1</v>
      </c>
      <c r="D1731" s="14"/>
      <c r="E1731" s="14">
        <v>1</v>
      </c>
    </row>
    <row r="1732" spans="1:5">
      <c r="A1732" s="16">
        <v>41978.930972222224</v>
      </c>
      <c r="B1732" s="14">
        <v>1</v>
      </c>
      <c r="C1732" s="14"/>
      <c r="D1732" s="14"/>
      <c r="E1732" s="14">
        <v>1</v>
      </c>
    </row>
    <row r="1733" spans="1:5">
      <c r="A1733" s="16">
        <v>41980.781793981485</v>
      </c>
      <c r="B1733" s="14"/>
      <c r="C1733" s="14"/>
      <c r="D1733" s="14">
        <v>1</v>
      </c>
      <c r="E1733" s="14">
        <v>1</v>
      </c>
    </row>
    <row r="1734" spans="1:5">
      <c r="A1734" s="16">
        <v>41981.067523148151</v>
      </c>
      <c r="B1734" s="14"/>
      <c r="C1734" s="14">
        <v>1</v>
      </c>
      <c r="D1734" s="14"/>
      <c r="E1734" s="14">
        <v>1</v>
      </c>
    </row>
    <row r="1735" spans="1:5">
      <c r="A1735" s="16">
        <v>41981.57230324074</v>
      </c>
      <c r="B1735" s="14"/>
      <c r="C1735" s="14">
        <v>1</v>
      </c>
      <c r="D1735" s="14"/>
      <c r="E1735" s="14">
        <v>1</v>
      </c>
    </row>
    <row r="1736" spans="1:5">
      <c r="A1736" s="16">
        <v>41981.782060185185</v>
      </c>
      <c r="B1736" s="14"/>
      <c r="C1736" s="14"/>
      <c r="D1736" s="14">
        <v>1</v>
      </c>
      <c r="E1736" s="14">
        <v>1</v>
      </c>
    </row>
    <row r="1737" spans="1:5">
      <c r="A1737" s="16">
        <v>41982.143171296295</v>
      </c>
      <c r="B1737" s="14"/>
      <c r="C1737" s="14"/>
      <c r="D1737" s="14">
        <v>1</v>
      </c>
      <c r="E1737" s="14">
        <v>1</v>
      </c>
    </row>
    <row r="1738" spans="1:5">
      <c r="A1738" s="16">
        <v>41982.688611111109</v>
      </c>
      <c r="B1738" s="14"/>
      <c r="C1738" s="14"/>
      <c r="D1738" s="14">
        <v>1</v>
      </c>
      <c r="E1738" s="14">
        <v>1</v>
      </c>
    </row>
    <row r="1739" spans="1:5">
      <c r="A1739" s="16">
        <v>41982.737071759257</v>
      </c>
      <c r="B1739" s="14"/>
      <c r="C1739" s="14">
        <v>1</v>
      </c>
      <c r="D1739" s="14"/>
      <c r="E1739" s="14">
        <v>1</v>
      </c>
    </row>
    <row r="1740" spans="1:5">
      <c r="A1740" s="16">
        <v>41982.773356481484</v>
      </c>
      <c r="B1740" s="14"/>
      <c r="C1740" s="14"/>
      <c r="D1740" s="14">
        <v>1</v>
      </c>
      <c r="E1740" s="14">
        <v>1</v>
      </c>
    </row>
    <row r="1741" spans="1:5">
      <c r="A1741" s="16">
        <v>41982.873645833337</v>
      </c>
      <c r="B1741" s="14"/>
      <c r="C1741" s="14">
        <v>1</v>
      </c>
      <c r="D1741" s="14"/>
      <c r="E1741" s="14">
        <v>1</v>
      </c>
    </row>
    <row r="1742" spans="1:5">
      <c r="A1742" s="16">
        <v>41982.887280092589</v>
      </c>
      <c r="B1742" s="14"/>
      <c r="C1742" s="14"/>
      <c r="D1742" s="14">
        <v>1</v>
      </c>
      <c r="E1742" s="14">
        <v>1</v>
      </c>
    </row>
    <row r="1743" spans="1:5">
      <c r="A1743" s="16">
        <v>41982.904386574075</v>
      </c>
      <c r="B1743" s="14"/>
      <c r="C1743" s="14">
        <v>1</v>
      </c>
      <c r="D1743" s="14"/>
      <c r="E1743" s="14">
        <v>1</v>
      </c>
    </row>
    <row r="1744" spans="1:5">
      <c r="A1744" s="16">
        <v>41983.110995370371</v>
      </c>
      <c r="B1744" s="14"/>
      <c r="C1744" s="14">
        <v>1</v>
      </c>
      <c r="D1744" s="14"/>
      <c r="E1744" s="14">
        <v>1</v>
      </c>
    </row>
    <row r="1745" spans="1:5">
      <c r="A1745" s="16">
        <v>41983.752847222226</v>
      </c>
      <c r="B1745" s="14"/>
      <c r="C1745" s="14">
        <v>1</v>
      </c>
      <c r="D1745" s="14"/>
      <c r="E1745" s="14">
        <v>1</v>
      </c>
    </row>
    <row r="1746" spans="1:5">
      <c r="A1746" s="16">
        <v>41984.692731481482</v>
      </c>
      <c r="B1746" s="14"/>
      <c r="C1746" s="14">
        <v>1</v>
      </c>
      <c r="D1746" s="14"/>
      <c r="E1746" s="14">
        <v>1</v>
      </c>
    </row>
    <row r="1747" spans="1:5">
      <c r="A1747" s="16">
        <v>41985.043657407405</v>
      </c>
      <c r="B1747" s="14">
        <v>1</v>
      </c>
      <c r="C1747" s="14"/>
      <c r="D1747" s="14"/>
      <c r="E1747" s="14">
        <v>1</v>
      </c>
    </row>
    <row r="1748" spans="1:5">
      <c r="A1748" s="16">
        <v>41985.427361111113</v>
      </c>
      <c r="B1748" s="14"/>
      <c r="C1748" s="14">
        <v>1</v>
      </c>
      <c r="D1748" s="14"/>
      <c r="E1748" s="14">
        <v>1</v>
      </c>
    </row>
    <row r="1749" spans="1:5">
      <c r="A1749" s="16">
        <v>41986.108726851853</v>
      </c>
      <c r="B1749" s="14">
        <v>1</v>
      </c>
      <c r="C1749" s="14"/>
      <c r="D1749" s="14"/>
      <c r="E1749" s="14">
        <v>1</v>
      </c>
    </row>
    <row r="1750" spans="1:5">
      <c r="A1750" s="16">
        <v>41987.818969907406</v>
      </c>
      <c r="B1750" s="14"/>
      <c r="C1750" s="14">
        <v>1</v>
      </c>
      <c r="D1750" s="14"/>
      <c r="E1750" s="14">
        <v>1</v>
      </c>
    </row>
    <row r="1751" spans="1:5">
      <c r="A1751" s="16">
        <v>41988.548831018517</v>
      </c>
      <c r="B1751" s="14"/>
      <c r="C1751" s="14"/>
      <c r="D1751" s="14">
        <v>1</v>
      </c>
      <c r="E1751" s="14">
        <v>1</v>
      </c>
    </row>
    <row r="1752" spans="1:5">
      <c r="A1752" s="16">
        <v>41988.617083333331</v>
      </c>
      <c r="B1752" s="14"/>
      <c r="C1752" s="14"/>
      <c r="D1752" s="14">
        <v>1</v>
      </c>
      <c r="E1752" s="14">
        <v>1</v>
      </c>
    </row>
    <row r="1753" spans="1:5">
      <c r="A1753" s="16">
        <v>41988.829942129632</v>
      </c>
      <c r="B1753" s="14"/>
      <c r="C1753" s="14"/>
      <c r="D1753" s="14">
        <v>1</v>
      </c>
      <c r="E1753" s="14">
        <v>1</v>
      </c>
    </row>
    <row r="1754" spans="1:5">
      <c r="A1754" s="16">
        <v>41988.964062500003</v>
      </c>
      <c r="B1754" s="14"/>
      <c r="C1754" s="14"/>
      <c r="D1754" s="14">
        <v>1</v>
      </c>
      <c r="E1754" s="14">
        <v>1</v>
      </c>
    </row>
    <row r="1755" spans="1:5">
      <c r="A1755" s="16">
        <v>41989.247546296298</v>
      </c>
      <c r="B1755" s="14"/>
      <c r="C1755" s="14"/>
      <c r="D1755" s="14">
        <v>1</v>
      </c>
      <c r="E1755" s="14">
        <v>1</v>
      </c>
    </row>
    <row r="1756" spans="1:5">
      <c r="A1756" s="16">
        <v>41989.664409722223</v>
      </c>
      <c r="B1756" s="14"/>
      <c r="C1756" s="14">
        <v>1</v>
      </c>
      <c r="D1756" s="14"/>
      <c r="E1756" s="14">
        <v>1</v>
      </c>
    </row>
    <row r="1757" spans="1:5">
      <c r="A1757" s="16">
        <v>41989.819212962961</v>
      </c>
      <c r="B1757" s="14"/>
      <c r="C1757" s="14"/>
      <c r="D1757" s="14">
        <v>1</v>
      </c>
      <c r="E1757" s="14">
        <v>1</v>
      </c>
    </row>
    <row r="1758" spans="1:5">
      <c r="A1758" s="16">
        <v>41989.853692129633</v>
      </c>
      <c r="B1758" s="14">
        <v>1</v>
      </c>
      <c r="C1758" s="14"/>
      <c r="D1758" s="14"/>
      <c r="E1758" s="14">
        <v>1</v>
      </c>
    </row>
    <row r="1759" spans="1:5">
      <c r="A1759" s="16">
        <v>41989.91134259259</v>
      </c>
      <c r="B1759" s="14"/>
      <c r="C1759" s="14"/>
      <c r="D1759" s="14">
        <v>1</v>
      </c>
      <c r="E1759" s="14">
        <v>1</v>
      </c>
    </row>
    <row r="1760" spans="1:5">
      <c r="A1760" s="16">
        <v>41989.913136574076</v>
      </c>
      <c r="B1760" s="14"/>
      <c r="C1760" s="14"/>
      <c r="D1760" s="14">
        <v>1</v>
      </c>
      <c r="E1760" s="14">
        <v>1</v>
      </c>
    </row>
    <row r="1761" spans="1:5">
      <c r="A1761" s="16">
        <v>41990.438043981485</v>
      </c>
      <c r="B1761" s="14"/>
      <c r="C1761" s="14">
        <v>1</v>
      </c>
      <c r="D1761" s="14"/>
      <c r="E1761" s="14">
        <v>1</v>
      </c>
    </row>
    <row r="1762" spans="1:5">
      <c r="A1762" s="16">
        <v>41990.506377314814</v>
      </c>
      <c r="B1762" s="14"/>
      <c r="C1762" s="14">
        <v>1</v>
      </c>
      <c r="D1762" s="14"/>
      <c r="E1762" s="14">
        <v>1</v>
      </c>
    </row>
    <row r="1763" spans="1:5">
      <c r="A1763" s="16">
        <v>41990.584108796298</v>
      </c>
      <c r="B1763" s="14"/>
      <c r="C1763" s="14">
        <v>1</v>
      </c>
      <c r="D1763" s="14"/>
      <c r="E1763" s="14">
        <v>1</v>
      </c>
    </row>
    <row r="1764" spans="1:5">
      <c r="A1764" s="16">
        <v>41990.585486111115</v>
      </c>
      <c r="B1764" s="14"/>
      <c r="C1764" s="14"/>
      <c r="D1764" s="14">
        <v>1</v>
      </c>
      <c r="E1764" s="14">
        <v>1</v>
      </c>
    </row>
    <row r="1765" spans="1:5">
      <c r="A1765" s="16">
        <v>41990.612546296295</v>
      </c>
      <c r="B1765" s="14"/>
      <c r="C1765" s="14">
        <v>1</v>
      </c>
      <c r="D1765" s="14"/>
      <c r="E1765" s="14">
        <v>1</v>
      </c>
    </row>
    <row r="1766" spans="1:5">
      <c r="A1766" s="16">
        <v>41990.99863425926</v>
      </c>
      <c r="B1766" s="14"/>
      <c r="C1766" s="14"/>
      <c r="D1766" s="14">
        <v>1</v>
      </c>
      <c r="E1766" s="14">
        <v>1</v>
      </c>
    </row>
    <row r="1767" spans="1:5">
      <c r="A1767" s="16">
        <v>41991.022488425922</v>
      </c>
      <c r="B1767" s="14"/>
      <c r="C1767" s="14">
        <v>1</v>
      </c>
      <c r="D1767" s="14"/>
      <c r="E1767" s="14">
        <v>1</v>
      </c>
    </row>
    <row r="1768" spans="1:5">
      <c r="A1768" s="16">
        <v>41991.526655092595</v>
      </c>
      <c r="B1768" s="14"/>
      <c r="C1768" s="14">
        <v>1</v>
      </c>
      <c r="D1768" s="14"/>
      <c r="E1768" s="14">
        <v>1</v>
      </c>
    </row>
    <row r="1769" spans="1:5">
      <c r="A1769" s="16">
        <v>41991.713460648149</v>
      </c>
      <c r="B1769" s="14"/>
      <c r="C1769" s="14">
        <v>1</v>
      </c>
      <c r="D1769" s="14"/>
      <c r="E1769" s="14">
        <v>1</v>
      </c>
    </row>
    <row r="1770" spans="1:5">
      <c r="A1770" s="16">
        <v>41993.174363425926</v>
      </c>
      <c r="B1770" s="14"/>
      <c r="C1770" s="14">
        <v>1</v>
      </c>
      <c r="D1770" s="14"/>
      <c r="E1770" s="14">
        <v>1</v>
      </c>
    </row>
    <row r="1771" spans="1:5">
      <c r="A1771" s="16">
        <v>41993.738298611112</v>
      </c>
      <c r="B1771" s="14"/>
      <c r="C1771" s="14">
        <v>1</v>
      </c>
      <c r="D1771" s="14"/>
      <c r="E1771" s="14">
        <v>1</v>
      </c>
    </row>
    <row r="1772" spans="1:5">
      <c r="A1772" s="16">
        <v>41993.824340277781</v>
      </c>
      <c r="B1772" s="14"/>
      <c r="C1772" s="14"/>
      <c r="D1772" s="14">
        <v>1</v>
      </c>
      <c r="E1772" s="14">
        <v>1</v>
      </c>
    </row>
    <row r="1773" spans="1:5">
      <c r="A1773" s="16">
        <v>41995.084074074075</v>
      </c>
      <c r="B1773" s="14"/>
      <c r="C1773" s="14">
        <v>1</v>
      </c>
      <c r="D1773" s="14"/>
      <c r="E1773" s="14">
        <v>1</v>
      </c>
    </row>
    <row r="1774" spans="1:5">
      <c r="A1774" s="16">
        <v>41995.752986111111</v>
      </c>
      <c r="B1774" s="14"/>
      <c r="C1774" s="14"/>
      <c r="D1774" s="14">
        <v>1</v>
      </c>
      <c r="E1774" s="14">
        <v>1</v>
      </c>
    </row>
    <row r="1775" spans="1:5">
      <c r="A1775" s="16">
        <v>41995.870486111111</v>
      </c>
      <c r="B1775" s="14"/>
      <c r="C1775" s="14"/>
      <c r="D1775" s="14">
        <v>1</v>
      </c>
      <c r="E1775" s="14">
        <v>1</v>
      </c>
    </row>
    <row r="1776" spans="1:5">
      <c r="A1776" s="16">
        <v>41996.832395833335</v>
      </c>
      <c r="B1776" s="14"/>
      <c r="C1776" s="14"/>
      <c r="D1776" s="14">
        <v>1</v>
      </c>
      <c r="E1776" s="14">
        <v>1</v>
      </c>
    </row>
    <row r="1777" spans="1:5">
      <c r="A1777" s="16">
        <v>41997.507905092592</v>
      </c>
      <c r="B1777" s="14"/>
      <c r="C1777" s="14"/>
      <c r="D1777" s="14">
        <v>1</v>
      </c>
      <c r="E1777" s="14">
        <v>1</v>
      </c>
    </row>
    <row r="1778" spans="1:5">
      <c r="A1778" s="16">
        <v>41999.164340277777</v>
      </c>
      <c r="B1778" s="14"/>
      <c r="C1778" s="14">
        <v>1</v>
      </c>
      <c r="D1778" s="14"/>
      <c r="E1778" s="14">
        <v>1</v>
      </c>
    </row>
    <row r="1779" spans="1:5">
      <c r="A1779" s="16">
        <v>41999.861064814817</v>
      </c>
      <c r="B1779" s="14">
        <v>1</v>
      </c>
      <c r="C1779" s="14"/>
      <c r="D1779" s="14"/>
      <c r="E1779" s="14">
        <v>1</v>
      </c>
    </row>
    <row r="1780" spans="1:5">
      <c r="A1780" s="16">
        <v>42000.300243055557</v>
      </c>
      <c r="B1780" s="14"/>
      <c r="C1780" s="14">
        <v>1</v>
      </c>
      <c r="D1780" s="14"/>
      <c r="E1780" s="14">
        <v>1</v>
      </c>
    </row>
    <row r="1781" spans="1:5">
      <c r="A1781" s="16">
        <v>42002.54488425926</v>
      </c>
      <c r="B1781" s="14"/>
      <c r="C1781" s="14">
        <v>1</v>
      </c>
      <c r="D1781" s="14"/>
      <c r="E1781" s="14">
        <v>1</v>
      </c>
    </row>
    <row r="1782" spans="1:5">
      <c r="A1782" s="16">
        <v>42002.817488425928</v>
      </c>
      <c r="B1782" s="14"/>
      <c r="C1782" s="14">
        <v>1</v>
      </c>
      <c r="D1782" s="14"/>
      <c r="E1782" s="14">
        <v>1</v>
      </c>
    </row>
    <row r="1783" spans="1:5">
      <c r="A1783" s="16">
        <v>42002.926990740743</v>
      </c>
      <c r="B1783" s="14"/>
      <c r="C1783" s="14">
        <v>1</v>
      </c>
      <c r="D1783" s="14"/>
      <c r="E1783" s="14">
        <v>1</v>
      </c>
    </row>
    <row r="1784" spans="1:5">
      <c r="A1784" s="16">
        <v>42003.655555555553</v>
      </c>
      <c r="B1784" s="14"/>
      <c r="C1784" s="14">
        <v>1</v>
      </c>
      <c r="D1784" s="14"/>
      <c r="E1784" s="14">
        <v>1</v>
      </c>
    </row>
    <row r="1785" spans="1:5">
      <c r="A1785" s="16">
        <v>42003.948425925926</v>
      </c>
      <c r="B1785" s="14"/>
      <c r="C1785" s="14"/>
      <c r="D1785" s="14">
        <v>1</v>
      </c>
      <c r="E1785" s="14">
        <v>1</v>
      </c>
    </row>
    <row r="1786" spans="1:5">
      <c r="A1786" s="16">
        <v>42004.703865740739</v>
      </c>
      <c r="B1786" s="14"/>
      <c r="C1786" s="14"/>
      <c r="D1786" s="14">
        <v>1</v>
      </c>
      <c r="E1786" s="14">
        <v>1</v>
      </c>
    </row>
    <row r="1787" spans="1:5">
      <c r="A1787" s="16">
        <v>42005.249988425923</v>
      </c>
      <c r="B1787" s="14"/>
      <c r="C1787" s="14">
        <v>1</v>
      </c>
      <c r="D1787" s="14"/>
      <c r="E1787" s="14">
        <v>1</v>
      </c>
    </row>
    <row r="1788" spans="1:5">
      <c r="A1788" s="16">
        <v>42006.02207175926</v>
      </c>
      <c r="B1788" s="14"/>
      <c r="C1788" s="14"/>
      <c r="D1788" s="14">
        <v>1</v>
      </c>
      <c r="E1788" s="14">
        <v>1</v>
      </c>
    </row>
    <row r="1789" spans="1:5">
      <c r="A1789" s="16">
        <v>42006.908692129633</v>
      </c>
      <c r="B1789" s="14"/>
      <c r="C1789" s="14">
        <v>1</v>
      </c>
      <c r="D1789" s="14"/>
      <c r="E1789" s="14">
        <v>1</v>
      </c>
    </row>
    <row r="1790" spans="1:5">
      <c r="A1790" s="16">
        <v>42007.016458333332</v>
      </c>
      <c r="B1790" s="14">
        <v>1</v>
      </c>
      <c r="C1790" s="14"/>
      <c r="D1790" s="14"/>
      <c r="E1790" s="14">
        <v>1</v>
      </c>
    </row>
    <row r="1791" spans="1:5">
      <c r="A1791" s="16">
        <v>42007.788680555554</v>
      </c>
      <c r="B1791" s="14">
        <v>1</v>
      </c>
      <c r="C1791" s="14"/>
      <c r="D1791" s="14"/>
      <c r="E1791" s="14">
        <v>1</v>
      </c>
    </row>
    <row r="1792" spans="1:5">
      <c r="A1792" s="16">
        <v>42009.493263888886</v>
      </c>
      <c r="B1792" s="14"/>
      <c r="C1792" s="14">
        <v>1</v>
      </c>
      <c r="D1792" s="14"/>
      <c r="E1792" s="14">
        <v>1</v>
      </c>
    </row>
    <row r="1793" spans="1:5">
      <c r="A1793" s="16">
        <v>42009.640613425923</v>
      </c>
      <c r="B1793" s="14"/>
      <c r="C1793" s="14">
        <v>1</v>
      </c>
      <c r="D1793" s="14"/>
      <c r="E1793" s="14">
        <v>1</v>
      </c>
    </row>
    <row r="1794" spans="1:5">
      <c r="A1794" s="16">
        <v>42009.817199074074</v>
      </c>
      <c r="B1794" s="14"/>
      <c r="C1794" s="14">
        <v>1</v>
      </c>
      <c r="D1794" s="14"/>
      <c r="E1794" s="14">
        <v>1</v>
      </c>
    </row>
    <row r="1795" spans="1:5">
      <c r="A1795" s="16">
        <v>42009.973946759259</v>
      </c>
      <c r="B1795" s="14">
        <v>1</v>
      </c>
      <c r="C1795" s="14"/>
      <c r="D1795" s="14"/>
      <c r="E1795" s="14">
        <v>1</v>
      </c>
    </row>
    <row r="1796" spans="1:5">
      <c r="A1796" s="16">
        <v>42010.674513888887</v>
      </c>
      <c r="B1796" s="14"/>
      <c r="C1796" s="14">
        <v>1</v>
      </c>
      <c r="D1796" s="14"/>
      <c r="E1796" s="14">
        <v>1</v>
      </c>
    </row>
    <row r="1797" spans="1:5">
      <c r="A1797" s="16">
        <v>42010.822233796294</v>
      </c>
      <c r="B1797" s="14"/>
      <c r="C1797" s="14"/>
      <c r="D1797" s="14">
        <v>1</v>
      </c>
      <c r="E1797" s="14">
        <v>1</v>
      </c>
    </row>
    <row r="1798" spans="1:5">
      <c r="A1798" s="16">
        <v>42010.968240740738</v>
      </c>
      <c r="B1798" s="14"/>
      <c r="C1798" s="14">
        <v>1</v>
      </c>
      <c r="D1798" s="14"/>
      <c r="E1798" s="14">
        <v>1</v>
      </c>
    </row>
    <row r="1799" spans="1:5">
      <c r="A1799" s="16">
        <v>42011.202581018515</v>
      </c>
      <c r="B1799" s="14"/>
      <c r="C1799" s="14"/>
      <c r="D1799" s="14">
        <v>1</v>
      </c>
      <c r="E1799" s="14">
        <v>1</v>
      </c>
    </row>
    <row r="1800" spans="1:5">
      <c r="A1800" s="16">
        <v>42011.551180555558</v>
      </c>
      <c r="B1800" s="14"/>
      <c r="C1800" s="14">
        <v>1</v>
      </c>
      <c r="D1800" s="14"/>
      <c r="E1800" s="14">
        <v>1</v>
      </c>
    </row>
    <row r="1801" spans="1:5">
      <c r="A1801" s="16">
        <v>42011.628136574072</v>
      </c>
      <c r="B1801" s="14"/>
      <c r="C1801" s="14"/>
      <c r="D1801" s="14">
        <v>1</v>
      </c>
      <c r="E1801" s="14">
        <v>1</v>
      </c>
    </row>
    <row r="1802" spans="1:5">
      <c r="A1802" s="16">
        <v>42011.925937499997</v>
      </c>
      <c r="B1802" s="14">
        <v>1</v>
      </c>
      <c r="C1802" s="14"/>
      <c r="D1802" s="14"/>
      <c r="E1802" s="14">
        <v>1</v>
      </c>
    </row>
    <row r="1803" spans="1:5">
      <c r="A1803" s="16">
        <v>42012.76829861111</v>
      </c>
      <c r="B1803" s="14"/>
      <c r="C1803" s="14">
        <v>1</v>
      </c>
      <c r="D1803" s="14"/>
      <c r="E1803" s="14">
        <v>1</v>
      </c>
    </row>
    <row r="1804" spans="1:5">
      <c r="A1804" s="16">
        <v>42013.059027777781</v>
      </c>
      <c r="B1804" s="14"/>
      <c r="C1804" s="14">
        <v>1</v>
      </c>
      <c r="D1804" s="14"/>
      <c r="E1804" s="14">
        <v>1</v>
      </c>
    </row>
    <row r="1805" spans="1:5">
      <c r="A1805" s="16">
        <v>42013.15253472222</v>
      </c>
      <c r="B1805" s="14"/>
      <c r="C1805" s="14"/>
      <c r="D1805" s="14">
        <v>1</v>
      </c>
      <c r="E1805" s="14">
        <v>1</v>
      </c>
    </row>
    <row r="1806" spans="1:5">
      <c r="A1806" s="16">
        <v>42013.424502314818</v>
      </c>
      <c r="B1806" s="14"/>
      <c r="C1806" s="14">
        <v>1</v>
      </c>
      <c r="D1806" s="14"/>
      <c r="E1806" s="14">
        <v>1</v>
      </c>
    </row>
    <row r="1807" spans="1:5">
      <c r="A1807" s="16">
        <v>42013.915613425925</v>
      </c>
      <c r="B1807" s="14"/>
      <c r="C1807" s="14">
        <v>1</v>
      </c>
      <c r="D1807" s="14"/>
      <c r="E1807" s="14">
        <v>1</v>
      </c>
    </row>
    <row r="1808" spans="1:5">
      <c r="A1808" s="16">
        <v>42014.832326388889</v>
      </c>
      <c r="B1808" s="14"/>
      <c r="C1808" s="14"/>
      <c r="D1808" s="14">
        <v>1</v>
      </c>
      <c r="E1808" s="14">
        <v>1</v>
      </c>
    </row>
    <row r="1809" spans="1:5">
      <c r="A1809" s="16">
        <v>42016.050451388888</v>
      </c>
      <c r="B1809" s="14"/>
      <c r="C1809" s="14"/>
      <c r="D1809" s="14">
        <v>1</v>
      </c>
      <c r="E1809" s="14">
        <v>1</v>
      </c>
    </row>
    <row r="1810" spans="1:5">
      <c r="A1810" s="16">
        <v>42016.120613425926</v>
      </c>
      <c r="B1810" s="14"/>
      <c r="C1810" s="14">
        <v>1</v>
      </c>
      <c r="D1810" s="14"/>
      <c r="E1810" s="14">
        <v>1</v>
      </c>
    </row>
    <row r="1811" spans="1:5">
      <c r="A1811" s="16">
        <v>42016.641435185185</v>
      </c>
      <c r="B1811" s="14"/>
      <c r="C1811" s="14"/>
      <c r="D1811" s="14">
        <v>1</v>
      </c>
      <c r="E1811" s="14">
        <v>1</v>
      </c>
    </row>
    <row r="1812" spans="1:5">
      <c r="A1812" s="16">
        <v>42016.706678240742</v>
      </c>
      <c r="B1812" s="14"/>
      <c r="C1812" s="14"/>
      <c r="D1812" s="14">
        <v>1</v>
      </c>
      <c r="E1812" s="14">
        <v>1</v>
      </c>
    </row>
    <row r="1813" spans="1:5">
      <c r="A1813" s="16">
        <v>42016.800208333334</v>
      </c>
      <c r="B1813" s="14"/>
      <c r="C1813" s="14"/>
      <c r="D1813" s="14">
        <v>1</v>
      </c>
      <c r="E1813" s="14">
        <v>1</v>
      </c>
    </row>
    <row r="1814" spans="1:5">
      <c r="A1814" s="16">
        <v>42016.832465277781</v>
      </c>
      <c r="B1814" s="14"/>
      <c r="C1814" s="14"/>
      <c r="D1814" s="14">
        <v>1</v>
      </c>
      <c r="E1814" s="14">
        <v>1</v>
      </c>
    </row>
    <row r="1815" spans="1:5">
      <c r="A1815" s="16">
        <v>42016.938692129632</v>
      </c>
      <c r="B1815" s="14"/>
      <c r="C1815" s="14"/>
      <c r="D1815" s="14">
        <v>1</v>
      </c>
      <c r="E1815" s="14">
        <v>1</v>
      </c>
    </row>
    <row r="1816" spans="1:5">
      <c r="A1816" s="16">
        <v>42016.981574074074</v>
      </c>
      <c r="B1816" s="14"/>
      <c r="C1816" s="14"/>
      <c r="D1816" s="14">
        <v>1</v>
      </c>
      <c r="E1816" s="14">
        <v>1</v>
      </c>
    </row>
    <row r="1817" spans="1:5">
      <c r="A1817" s="16">
        <v>42017.594236111108</v>
      </c>
      <c r="B1817" s="14"/>
      <c r="C1817" s="14">
        <v>1</v>
      </c>
      <c r="D1817" s="14"/>
      <c r="E1817" s="14">
        <v>1</v>
      </c>
    </row>
    <row r="1818" spans="1:5">
      <c r="A1818" s="16">
        <v>42017.843287037038</v>
      </c>
      <c r="B1818" s="14">
        <v>1</v>
      </c>
      <c r="C1818" s="14"/>
      <c r="D1818" s="14"/>
      <c r="E1818" s="14">
        <v>1</v>
      </c>
    </row>
    <row r="1819" spans="1:5">
      <c r="A1819" s="16">
        <v>42017.88045138889</v>
      </c>
      <c r="B1819" s="14"/>
      <c r="C1819" s="14"/>
      <c r="D1819" s="14">
        <v>1</v>
      </c>
      <c r="E1819" s="14">
        <v>1</v>
      </c>
    </row>
    <row r="1820" spans="1:5">
      <c r="A1820" s="16">
        <v>42017.907337962963</v>
      </c>
      <c r="B1820" s="14"/>
      <c r="C1820" s="14">
        <v>1</v>
      </c>
      <c r="D1820" s="14"/>
      <c r="E1820" s="14">
        <v>1</v>
      </c>
    </row>
    <row r="1821" spans="1:5">
      <c r="A1821" s="16">
        <v>42017.927418981482</v>
      </c>
      <c r="B1821" s="14">
        <v>1</v>
      </c>
      <c r="C1821" s="14"/>
      <c r="D1821" s="14"/>
      <c r="E1821" s="14">
        <v>1</v>
      </c>
    </row>
    <row r="1822" spans="1:5">
      <c r="A1822" s="16">
        <v>42017.967442129629</v>
      </c>
      <c r="B1822" s="14"/>
      <c r="C1822" s="14"/>
      <c r="D1822" s="14">
        <v>1</v>
      </c>
      <c r="E1822" s="14">
        <v>1</v>
      </c>
    </row>
    <row r="1823" spans="1:5">
      <c r="A1823" s="16">
        <v>42018.071550925924</v>
      </c>
      <c r="B1823" s="14"/>
      <c r="C1823" s="14">
        <v>1</v>
      </c>
      <c r="D1823" s="14"/>
      <c r="E1823" s="14">
        <v>1</v>
      </c>
    </row>
    <row r="1824" spans="1:5">
      <c r="A1824" s="16">
        <v>42018.676898148151</v>
      </c>
      <c r="B1824" s="14"/>
      <c r="C1824" s="14"/>
      <c r="D1824" s="14">
        <v>1</v>
      </c>
      <c r="E1824" s="14">
        <v>1</v>
      </c>
    </row>
    <row r="1825" spans="1:5">
      <c r="A1825" s="16">
        <v>42018.940497685187</v>
      </c>
      <c r="B1825" s="14"/>
      <c r="C1825" s="14">
        <v>1</v>
      </c>
      <c r="D1825" s="14"/>
      <c r="E1825" s="14">
        <v>1</v>
      </c>
    </row>
    <row r="1826" spans="1:5">
      <c r="A1826" s="16">
        <v>42018.94159722222</v>
      </c>
      <c r="B1826" s="14"/>
      <c r="C1826" s="14"/>
      <c r="D1826" s="14">
        <v>1</v>
      </c>
      <c r="E1826" s="14">
        <v>1</v>
      </c>
    </row>
    <row r="1827" spans="1:5">
      <c r="A1827" s="16">
        <v>42018.99863425926</v>
      </c>
      <c r="B1827" s="14"/>
      <c r="C1827" s="14"/>
      <c r="D1827" s="14">
        <v>1</v>
      </c>
      <c r="E1827" s="14">
        <v>1</v>
      </c>
    </row>
    <row r="1828" spans="1:5">
      <c r="A1828" s="16">
        <v>42019.590173611112</v>
      </c>
      <c r="B1828" s="14"/>
      <c r="C1828" s="14"/>
      <c r="D1828" s="14">
        <v>1</v>
      </c>
      <c r="E1828" s="14">
        <v>1</v>
      </c>
    </row>
    <row r="1829" spans="1:5">
      <c r="A1829" s="16">
        <v>42019.683761574073</v>
      </c>
      <c r="B1829" s="14"/>
      <c r="C1829" s="14">
        <v>1</v>
      </c>
      <c r="D1829" s="14"/>
      <c r="E1829" s="14">
        <v>1</v>
      </c>
    </row>
    <row r="1830" spans="1:5">
      <c r="A1830" s="16">
        <v>42019.737766203703</v>
      </c>
      <c r="B1830" s="14"/>
      <c r="C1830" s="14">
        <v>1</v>
      </c>
      <c r="D1830" s="14"/>
      <c r="E1830" s="14">
        <v>1</v>
      </c>
    </row>
    <row r="1831" spans="1:5">
      <c r="A1831" s="16">
        <v>42019.769444444442</v>
      </c>
      <c r="B1831" s="14"/>
      <c r="C1831" s="14">
        <v>1</v>
      </c>
      <c r="D1831" s="14"/>
      <c r="E1831" s="14">
        <v>1</v>
      </c>
    </row>
    <row r="1832" spans="1:5">
      <c r="A1832" s="16">
        <v>42019.959837962961</v>
      </c>
      <c r="B1832" s="14"/>
      <c r="C1832" s="14"/>
      <c r="D1832" s="14">
        <v>1</v>
      </c>
      <c r="E1832" s="14">
        <v>1</v>
      </c>
    </row>
    <row r="1833" spans="1:5">
      <c r="A1833" s="16">
        <v>42020.58734953704</v>
      </c>
      <c r="B1833" s="14"/>
      <c r="C1833" s="14">
        <v>1</v>
      </c>
      <c r="D1833" s="14"/>
      <c r="E1833" s="14">
        <v>1</v>
      </c>
    </row>
    <row r="1834" spans="1:5">
      <c r="A1834" s="16">
        <v>42020.700567129628</v>
      </c>
      <c r="B1834" s="14"/>
      <c r="C1834" s="14"/>
      <c r="D1834" s="14">
        <v>1</v>
      </c>
      <c r="E1834" s="14">
        <v>1</v>
      </c>
    </row>
    <row r="1835" spans="1:5">
      <c r="A1835" s="16">
        <v>42020.768634259257</v>
      </c>
      <c r="B1835" s="14"/>
      <c r="C1835" s="14">
        <v>1</v>
      </c>
      <c r="D1835" s="14"/>
      <c r="E1835" s="14">
        <v>1</v>
      </c>
    </row>
    <row r="1836" spans="1:5">
      <c r="A1836" s="16">
        <v>42020.806701388887</v>
      </c>
      <c r="B1836" s="14"/>
      <c r="C1836" s="14"/>
      <c r="D1836" s="14">
        <v>1</v>
      </c>
      <c r="E1836" s="14">
        <v>1</v>
      </c>
    </row>
    <row r="1837" spans="1:5">
      <c r="A1837" s="16">
        <v>42020.846666666665</v>
      </c>
      <c r="B1837" s="14"/>
      <c r="C1837" s="14"/>
      <c r="D1837" s="14">
        <v>1</v>
      </c>
      <c r="E1837" s="14">
        <v>1</v>
      </c>
    </row>
    <row r="1838" spans="1:5">
      <c r="A1838" s="16">
        <v>42020.854247685187</v>
      </c>
      <c r="B1838" s="14"/>
      <c r="C1838" s="14">
        <v>1</v>
      </c>
      <c r="D1838" s="14"/>
      <c r="E1838" s="14">
        <v>1</v>
      </c>
    </row>
    <row r="1839" spans="1:5">
      <c r="A1839" s="16">
        <v>42021.139733796299</v>
      </c>
      <c r="B1839" s="14"/>
      <c r="C1839" s="14">
        <v>1</v>
      </c>
      <c r="D1839" s="14"/>
      <c r="E1839" s="14">
        <v>1</v>
      </c>
    </row>
    <row r="1840" spans="1:5">
      <c r="A1840" s="16">
        <v>42021.301192129627</v>
      </c>
      <c r="B1840" s="14"/>
      <c r="C1840" s="14">
        <v>1</v>
      </c>
      <c r="D1840" s="14"/>
      <c r="E1840" s="14">
        <v>1</v>
      </c>
    </row>
    <row r="1841" spans="1:5">
      <c r="A1841" s="16">
        <v>42021.783368055556</v>
      </c>
      <c r="B1841" s="14"/>
      <c r="C1841" s="14">
        <v>1</v>
      </c>
      <c r="D1841" s="14"/>
      <c r="E1841" s="14">
        <v>1</v>
      </c>
    </row>
    <row r="1842" spans="1:5">
      <c r="A1842" s="16">
        <v>42021.832280092596</v>
      </c>
      <c r="B1842" s="14"/>
      <c r="C1842" s="14"/>
      <c r="D1842" s="14">
        <v>1</v>
      </c>
      <c r="E1842" s="14">
        <v>1</v>
      </c>
    </row>
    <row r="1843" spans="1:5">
      <c r="A1843" s="16">
        <v>42022.006099537037</v>
      </c>
      <c r="B1843" s="14"/>
      <c r="C1843" s="14">
        <v>1</v>
      </c>
      <c r="D1843" s="14"/>
      <c r="E1843" s="14">
        <v>1</v>
      </c>
    </row>
    <row r="1844" spans="1:5">
      <c r="A1844" s="16">
        <v>42022.069988425923</v>
      </c>
      <c r="B1844" s="14"/>
      <c r="C1844" s="14">
        <v>1</v>
      </c>
      <c r="D1844" s="14"/>
      <c r="E1844" s="14">
        <v>1</v>
      </c>
    </row>
    <row r="1845" spans="1:5">
      <c r="A1845" s="16">
        <v>42022.661527777775</v>
      </c>
      <c r="B1845" s="14"/>
      <c r="C1845" s="14">
        <v>1</v>
      </c>
      <c r="D1845" s="14"/>
      <c r="E1845" s="14">
        <v>1</v>
      </c>
    </row>
    <row r="1846" spans="1:5">
      <c r="A1846" s="16">
        <v>42023.143414351849</v>
      </c>
      <c r="B1846" s="14"/>
      <c r="C1846" s="14">
        <v>1</v>
      </c>
      <c r="D1846" s="14"/>
      <c r="E1846" s="14">
        <v>1</v>
      </c>
    </row>
    <row r="1847" spans="1:5">
      <c r="A1847" s="16">
        <v>42023.634976851848</v>
      </c>
      <c r="B1847" s="14"/>
      <c r="C1847" s="14"/>
      <c r="D1847" s="14">
        <v>1</v>
      </c>
      <c r="E1847" s="14">
        <v>1</v>
      </c>
    </row>
    <row r="1848" spans="1:5">
      <c r="A1848" s="16">
        <v>42023.818622685183</v>
      </c>
      <c r="B1848" s="14"/>
      <c r="C1848" s="14">
        <v>1</v>
      </c>
      <c r="D1848" s="14"/>
      <c r="E1848" s="14">
        <v>1</v>
      </c>
    </row>
    <row r="1849" spans="1:5">
      <c r="A1849" s="16">
        <v>42024.702893518515</v>
      </c>
      <c r="B1849" s="14"/>
      <c r="C1849" s="14"/>
      <c r="D1849" s="14">
        <v>1</v>
      </c>
      <c r="E1849" s="14">
        <v>1</v>
      </c>
    </row>
    <row r="1850" spans="1:5">
      <c r="A1850" s="16">
        <v>42024.86513888889</v>
      </c>
      <c r="B1850" s="14"/>
      <c r="C1850" s="14"/>
      <c r="D1850" s="14">
        <v>1</v>
      </c>
      <c r="E1850" s="14">
        <v>1</v>
      </c>
    </row>
    <row r="1851" spans="1:5">
      <c r="A1851" s="16">
        <v>42024.888692129629</v>
      </c>
      <c r="B1851" s="14"/>
      <c r="C1851" s="14">
        <v>1</v>
      </c>
      <c r="D1851" s="14"/>
      <c r="E1851" s="14">
        <v>1</v>
      </c>
    </row>
    <row r="1852" spans="1:5">
      <c r="A1852" s="16">
        <v>42025.164780092593</v>
      </c>
      <c r="B1852" s="14"/>
      <c r="C1852" s="14"/>
      <c r="D1852" s="14">
        <v>1</v>
      </c>
      <c r="E1852" s="14">
        <v>1</v>
      </c>
    </row>
    <row r="1853" spans="1:5">
      <c r="A1853" s="16">
        <v>42025.357094907406</v>
      </c>
      <c r="B1853" s="14"/>
      <c r="C1853" s="14">
        <v>1</v>
      </c>
      <c r="D1853" s="14"/>
      <c r="E1853" s="14">
        <v>1</v>
      </c>
    </row>
    <row r="1854" spans="1:5">
      <c r="A1854" s="16">
        <v>42025.637939814813</v>
      </c>
      <c r="B1854" s="14"/>
      <c r="C1854" s="14">
        <v>1</v>
      </c>
      <c r="D1854" s="14"/>
      <c r="E1854" s="14">
        <v>1</v>
      </c>
    </row>
    <row r="1855" spans="1:5">
      <c r="A1855" s="16">
        <v>42026.176180555558</v>
      </c>
      <c r="B1855" s="14"/>
      <c r="C1855" s="14"/>
      <c r="D1855" s="14">
        <v>1</v>
      </c>
      <c r="E1855" s="14">
        <v>1</v>
      </c>
    </row>
    <row r="1856" spans="1:5">
      <c r="A1856" s="16">
        <v>42026.370717592596</v>
      </c>
      <c r="B1856" s="14"/>
      <c r="C1856" s="14"/>
      <c r="D1856" s="14">
        <v>1</v>
      </c>
      <c r="E1856" s="14">
        <v>1</v>
      </c>
    </row>
    <row r="1857" spans="1:5">
      <c r="A1857" s="16">
        <v>42026.605057870373</v>
      </c>
      <c r="B1857" s="14"/>
      <c r="C1857" s="14"/>
      <c r="D1857" s="14">
        <v>1</v>
      </c>
      <c r="E1857" s="14">
        <v>1</v>
      </c>
    </row>
    <row r="1858" spans="1:5">
      <c r="A1858" s="16">
        <v>42026.6874537037</v>
      </c>
      <c r="B1858" s="14"/>
      <c r="C1858" s="14">
        <v>1</v>
      </c>
      <c r="D1858" s="14"/>
      <c r="E1858" s="14">
        <v>1</v>
      </c>
    </row>
    <row r="1859" spans="1:5">
      <c r="A1859" s="16">
        <v>42026.881180555552</v>
      </c>
      <c r="B1859" s="14"/>
      <c r="C1859" s="14"/>
      <c r="D1859" s="14">
        <v>1</v>
      </c>
      <c r="E1859" s="14">
        <v>1</v>
      </c>
    </row>
    <row r="1860" spans="1:5">
      <c r="A1860" s="16">
        <v>42026.920428240737</v>
      </c>
      <c r="B1860" s="14"/>
      <c r="C1860" s="14"/>
      <c r="D1860" s="14">
        <v>1</v>
      </c>
      <c r="E1860" s="14">
        <v>1</v>
      </c>
    </row>
    <row r="1861" spans="1:5">
      <c r="A1861" s="16">
        <v>42026.924976851849</v>
      </c>
      <c r="B1861" s="14"/>
      <c r="C1861" s="14"/>
      <c r="D1861" s="14">
        <v>1</v>
      </c>
      <c r="E1861" s="14">
        <v>1</v>
      </c>
    </row>
    <row r="1862" spans="1:5">
      <c r="A1862" s="16">
        <v>42027.056793981479</v>
      </c>
      <c r="B1862" s="14">
        <v>1</v>
      </c>
      <c r="C1862" s="14"/>
      <c r="D1862" s="14"/>
      <c r="E1862" s="14">
        <v>1</v>
      </c>
    </row>
    <row r="1863" spans="1:5">
      <c r="A1863" s="16">
        <v>42027.138171296298</v>
      </c>
      <c r="B1863" s="14"/>
      <c r="C1863" s="14"/>
      <c r="D1863" s="14">
        <v>1</v>
      </c>
      <c r="E1863" s="14">
        <v>1</v>
      </c>
    </row>
    <row r="1864" spans="1:5">
      <c r="A1864" s="16">
        <v>42027.353738425925</v>
      </c>
      <c r="B1864" s="14"/>
      <c r="C1864" s="14">
        <v>1</v>
      </c>
      <c r="D1864" s="14"/>
      <c r="E1864" s="14">
        <v>1</v>
      </c>
    </row>
    <row r="1865" spans="1:5">
      <c r="A1865" s="16">
        <v>42027.832800925928</v>
      </c>
      <c r="B1865" s="14"/>
      <c r="C1865" s="14">
        <v>1</v>
      </c>
      <c r="D1865" s="14"/>
      <c r="E1865" s="14">
        <v>1</v>
      </c>
    </row>
    <row r="1866" spans="1:5">
      <c r="A1866" s="16">
        <v>42027.839733796296</v>
      </c>
      <c r="B1866" s="14"/>
      <c r="C1866" s="14">
        <v>1</v>
      </c>
      <c r="D1866" s="14"/>
      <c r="E1866" s="14">
        <v>1</v>
      </c>
    </row>
    <row r="1867" spans="1:5">
      <c r="A1867" s="16">
        <v>42027.856990740744</v>
      </c>
      <c r="B1867" s="14"/>
      <c r="C1867" s="14">
        <v>1</v>
      </c>
      <c r="D1867" s="14"/>
      <c r="E1867" s="14">
        <v>1</v>
      </c>
    </row>
    <row r="1868" spans="1:5">
      <c r="A1868" s="16">
        <v>42028.11886574074</v>
      </c>
      <c r="B1868" s="14"/>
      <c r="C1868" s="14">
        <v>1</v>
      </c>
      <c r="D1868" s="14"/>
      <c r="E1868" s="14">
        <v>1</v>
      </c>
    </row>
    <row r="1869" spans="1:5">
      <c r="A1869" s="16">
        <v>42028.496562499997</v>
      </c>
      <c r="B1869" s="14"/>
      <c r="C1869" s="14"/>
      <c r="D1869" s="14">
        <v>1</v>
      </c>
      <c r="E1869" s="14">
        <v>1</v>
      </c>
    </row>
    <row r="1870" spans="1:5">
      <c r="A1870" s="16">
        <v>42029.071319444447</v>
      </c>
      <c r="B1870" s="14"/>
      <c r="C1870" s="14">
        <v>1</v>
      </c>
      <c r="D1870" s="14"/>
      <c r="E1870" s="14">
        <v>1</v>
      </c>
    </row>
    <row r="1871" spans="1:5">
      <c r="A1871" s="16">
        <v>42029.135879629626</v>
      </c>
      <c r="B1871" s="14"/>
      <c r="C1871" s="14">
        <v>1</v>
      </c>
      <c r="D1871" s="14"/>
      <c r="E1871" s="14">
        <v>1</v>
      </c>
    </row>
    <row r="1872" spans="1:5">
      <c r="A1872" s="16">
        <v>42029.907858796294</v>
      </c>
      <c r="B1872" s="14"/>
      <c r="C1872" s="14">
        <v>1</v>
      </c>
      <c r="D1872" s="14"/>
      <c r="E1872" s="14">
        <v>1</v>
      </c>
    </row>
    <row r="1873" spans="1:5">
      <c r="A1873" s="16">
        <v>42031.011250000003</v>
      </c>
      <c r="B1873" s="14">
        <v>1</v>
      </c>
      <c r="C1873" s="14"/>
      <c r="D1873" s="14"/>
      <c r="E1873" s="14">
        <v>1</v>
      </c>
    </row>
    <row r="1874" spans="1:5">
      <c r="A1874" s="16">
        <v>42031.138831018521</v>
      </c>
      <c r="B1874" s="14"/>
      <c r="C1874" s="14">
        <v>1</v>
      </c>
      <c r="D1874" s="14"/>
      <c r="E1874" s="14">
        <v>1</v>
      </c>
    </row>
    <row r="1875" spans="1:5">
      <c r="A1875" s="16">
        <v>42031.362187500003</v>
      </c>
      <c r="B1875" s="14">
        <v>1</v>
      </c>
      <c r="C1875" s="14"/>
      <c r="D1875" s="14"/>
      <c r="E1875" s="14">
        <v>1</v>
      </c>
    </row>
    <row r="1876" spans="1:5">
      <c r="A1876" s="16">
        <v>42031.471666666665</v>
      </c>
      <c r="B1876" s="14"/>
      <c r="C1876" s="14">
        <v>1</v>
      </c>
      <c r="D1876" s="14"/>
      <c r="E1876" s="14">
        <v>1</v>
      </c>
    </row>
    <row r="1877" spans="1:5">
      <c r="A1877" s="16">
        <v>42031.631724537037</v>
      </c>
      <c r="B1877" s="14"/>
      <c r="C1877" s="14"/>
      <c r="D1877" s="14">
        <v>1</v>
      </c>
      <c r="E1877" s="14">
        <v>1</v>
      </c>
    </row>
    <row r="1878" spans="1:5">
      <c r="A1878" s="16">
        <v>42031.666898148149</v>
      </c>
      <c r="B1878" s="14"/>
      <c r="C1878" s="14">
        <v>1</v>
      </c>
      <c r="D1878" s="14"/>
      <c r="E1878" s="14">
        <v>1</v>
      </c>
    </row>
    <row r="1879" spans="1:5">
      <c r="A1879" s="16">
        <v>42031.769884259258</v>
      </c>
      <c r="B1879" s="14"/>
      <c r="C1879" s="14">
        <v>1</v>
      </c>
      <c r="D1879" s="14"/>
      <c r="E1879" s="14">
        <v>1</v>
      </c>
    </row>
    <row r="1880" spans="1:5">
      <c r="A1880" s="16">
        <v>42031.833587962959</v>
      </c>
      <c r="B1880" s="14"/>
      <c r="C1880" s="14">
        <v>1</v>
      </c>
      <c r="D1880" s="14"/>
      <c r="E1880" s="14">
        <v>1</v>
      </c>
    </row>
    <row r="1881" spans="1:5">
      <c r="A1881" s="16">
        <v>42031.837546296294</v>
      </c>
      <c r="B1881" s="14"/>
      <c r="C1881" s="14">
        <v>1</v>
      </c>
      <c r="D1881" s="14"/>
      <c r="E1881" s="14">
        <v>1</v>
      </c>
    </row>
    <row r="1882" spans="1:5">
      <c r="A1882" s="16">
        <v>42031.884652777779</v>
      </c>
      <c r="B1882" s="14"/>
      <c r="C1882" s="14">
        <v>1</v>
      </c>
      <c r="D1882" s="14"/>
      <c r="E1882" s="14">
        <v>1</v>
      </c>
    </row>
    <row r="1883" spans="1:5">
      <c r="A1883" s="16">
        <v>42031.928576388891</v>
      </c>
      <c r="B1883" s="14">
        <v>1</v>
      </c>
      <c r="C1883" s="14"/>
      <c r="D1883" s="14"/>
      <c r="E1883" s="14">
        <v>1</v>
      </c>
    </row>
    <row r="1884" spans="1:5">
      <c r="A1884" s="16">
        <v>42031.965138888889</v>
      </c>
      <c r="B1884" s="14"/>
      <c r="C1884" s="14">
        <v>1</v>
      </c>
      <c r="D1884" s="14"/>
      <c r="E1884" s="14">
        <v>1</v>
      </c>
    </row>
    <row r="1885" spans="1:5">
      <c r="A1885" s="16">
        <v>42032.168530092589</v>
      </c>
      <c r="B1885" s="14"/>
      <c r="C1885" s="14">
        <v>1</v>
      </c>
      <c r="D1885" s="14"/>
      <c r="E1885" s="14">
        <v>1</v>
      </c>
    </row>
    <row r="1886" spans="1:5">
      <c r="A1886" s="16">
        <v>42032.250208333331</v>
      </c>
      <c r="B1886" s="14"/>
      <c r="C1886" s="14">
        <v>1</v>
      </c>
      <c r="D1886" s="14"/>
      <c r="E1886" s="14">
        <v>1</v>
      </c>
    </row>
    <row r="1887" spans="1:5">
      <c r="A1887" s="16">
        <v>42032.510243055556</v>
      </c>
      <c r="B1887" s="14"/>
      <c r="C1887" s="14">
        <v>1</v>
      </c>
      <c r="D1887" s="14"/>
      <c r="E1887" s="14">
        <v>1</v>
      </c>
    </row>
    <row r="1888" spans="1:5">
      <c r="A1888" s="16">
        <v>42032.693043981482</v>
      </c>
      <c r="B1888" s="14"/>
      <c r="C1888" s="14"/>
      <c r="D1888" s="14">
        <v>1</v>
      </c>
      <c r="E1888" s="14">
        <v>1</v>
      </c>
    </row>
    <row r="1889" spans="1:5">
      <c r="A1889" s="16">
        <v>42032.716145833336</v>
      </c>
      <c r="B1889" s="14"/>
      <c r="C1889" s="14"/>
      <c r="D1889" s="14">
        <v>1</v>
      </c>
      <c r="E1889" s="14">
        <v>1</v>
      </c>
    </row>
    <row r="1890" spans="1:5">
      <c r="A1890" s="16">
        <v>42032.82576388889</v>
      </c>
      <c r="B1890" s="14"/>
      <c r="C1890" s="14">
        <v>1</v>
      </c>
      <c r="D1890" s="14"/>
      <c r="E1890" s="14">
        <v>1</v>
      </c>
    </row>
    <row r="1891" spans="1:5">
      <c r="A1891" s="16">
        <v>42033.001087962963</v>
      </c>
      <c r="B1891" s="14"/>
      <c r="C1891" s="14">
        <v>1</v>
      </c>
      <c r="D1891" s="14"/>
      <c r="E1891" s="14">
        <v>1</v>
      </c>
    </row>
    <row r="1892" spans="1:5">
      <c r="A1892" s="16">
        <v>42033.314074074071</v>
      </c>
      <c r="B1892" s="14"/>
      <c r="C1892" s="14">
        <v>1</v>
      </c>
      <c r="D1892" s="14"/>
      <c r="E1892" s="14">
        <v>1</v>
      </c>
    </row>
    <row r="1893" spans="1:5">
      <c r="A1893" s="16">
        <v>42033.516898148147</v>
      </c>
      <c r="B1893" s="14"/>
      <c r="C1893" s="14"/>
      <c r="D1893" s="14">
        <v>1</v>
      </c>
      <c r="E1893" s="14">
        <v>1</v>
      </c>
    </row>
    <row r="1894" spans="1:5">
      <c r="A1894" s="16">
        <v>42033.573009259257</v>
      </c>
      <c r="B1894" s="14"/>
      <c r="C1894" s="14">
        <v>1</v>
      </c>
      <c r="D1894" s="14"/>
      <c r="E1894" s="14">
        <v>1</v>
      </c>
    </row>
    <row r="1895" spans="1:5">
      <c r="A1895" s="16">
        <v>42033.584016203706</v>
      </c>
      <c r="B1895" s="14"/>
      <c r="C1895" s="14"/>
      <c r="D1895" s="14">
        <v>1</v>
      </c>
      <c r="E1895" s="14">
        <v>1</v>
      </c>
    </row>
    <row r="1896" spans="1:5">
      <c r="A1896" s="16">
        <v>42033.845543981479</v>
      </c>
      <c r="B1896" s="14"/>
      <c r="C1896" s="14">
        <v>1</v>
      </c>
      <c r="D1896" s="14"/>
      <c r="E1896" s="14">
        <v>1</v>
      </c>
    </row>
    <row r="1897" spans="1:5">
      <c r="A1897" s="16">
        <v>42034.339363425926</v>
      </c>
      <c r="B1897" s="14"/>
      <c r="C1897" s="14">
        <v>1</v>
      </c>
      <c r="D1897" s="14"/>
      <c r="E1897" s="14">
        <v>1</v>
      </c>
    </row>
    <row r="1898" spans="1:5">
      <c r="A1898" s="16">
        <v>42034.639768518522</v>
      </c>
      <c r="B1898" s="14"/>
      <c r="C1898" s="14">
        <v>1</v>
      </c>
      <c r="D1898" s="14"/>
      <c r="E1898" s="14">
        <v>1</v>
      </c>
    </row>
    <row r="1899" spans="1:5">
      <c r="A1899" s="16">
        <v>42034.75509259259</v>
      </c>
      <c r="B1899" s="14"/>
      <c r="C1899" s="14">
        <v>1</v>
      </c>
      <c r="D1899" s="14"/>
      <c r="E1899" s="14">
        <v>1</v>
      </c>
    </row>
    <row r="1900" spans="1:5">
      <c r="A1900" s="16">
        <v>42034.856817129628</v>
      </c>
      <c r="B1900" s="14">
        <v>1</v>
      </c>
      <c r="C1900" s="14"/>
      <c r="D1900" s="14"/>
      <c r="E1900" s="14">
        <v>1</v>
      </c>
    </row>
    <row r="1901" spans="1:5">
      <c r="A1901" s="16">
        <v>42034.928252314814</v>
      </c>
      <c r="B1901" s="14"/>
      <c r="C1901" s="14"/>
      <c r="D1901" s="14">
        <v>1</v>
      </c>
      <c r="E1901" s="14">
        <v>1</v>
      </c>
    </row>
    <row r="1902" spans="1:5">
      <c r="A1902" s="16">
        <v>42034.960127314815</v>
      </c>
      <c r="B1902" s="14"/>
      <c r="C1902" s="14">
        <v>1</v>
      </c>
      <c r="D1902" s="14"/>
      <c r="E1902" s="14">
        <v>1</v>
      </c>
    </row>
    <row r="1903" spans="1:5">
      <c r="A1903" s="16">
        <v>42035.029224537036</v>
      </c>
      <c r="B1903" s="14"/>
      <c r="C1903" s="14">
        <v>1</v>
      </c>
      <c r="D1903" s="14"/>
      <c r="E1903" s="14">
        <v>1</v>
      </c>
    </row>
    <row r="1904" spans="1:5">
      <c r="A1904" s="16">
        <v>42036.24428240741</v>
      </c>
      <c r="B1904" s="14"/>
      <c r="C1904" s="14"/>
      <c r="D1904" s="14">
        <v>1</v>
      </c>
      <c r="E1904" s="14">
        <v>1</v>
      </c>
    </row>
    <row r="1905" spans="1:5">
      <c r="A1905" s="16">
        <v>42036.704525462963</v>
      </c>
      <c r="B1905" s="14"/>
      <c r="C1905" s="14"/>
      <c r="D1905" s="14">
        <v>1</v>
      </c>
      <c r="E1905" s="14">
        <v>1</v>
      </c>
    </row>
    <row r="1906" spans="1:5">
      <c r="A1906" s="16">
        <v>42036.99559027778</v>
      </c>
      <c r="B1906" s="14"/>
      <c r="C1906" s="14"/>
      <c r="D1906" s="14">
        <v>1</v>
      </c>
      <c r="E1906" s="14">
        <v>1</v>
      </c>
    </row>
    <row r="1907" spans="1:5">
      <c r="A1907" s="16">
        <v>42037.083564814813</v>
      </c>
      <c r="B1907" s="14"/>
      <c r="C1907" s="14">
        <v>1</v>
      </c>
      <c r="D1907" s="14"/>
      <c r="E1907" s="14">
        <v>1</v>
      </c>
    </row>
    <row r="1908" spans="1:5">
      <c r="A1908" s="16">
        <v>42037.598958333336</v>
      </c>
      <c r="B1908" s="14"/>
      <c r="C1908" s="14"/>
      <c r="D1908" s="14">
        <v>1</v>
      </c>
      <c r="E1908" s="14">
        <v>1</v>
      </c>
    </row>
    <row r="1909" spans="1:5">
      <c r="A1909" s="16">
        <v>42037.789895833332</v>
      </c>
      <c r="B1909" s="14"/>
      <c r="C1909" s="14">
        <v>1</v>
      </c>
      <c r="D1909" s="14"/>
      <c r="E1909" s="14">
        <v>1</v>
      </c>
    </row>
    <row r="1910" spans="1:5">
      <c r="A1910" s="16">
        <v>42037.791238425925</v>
      </c>
      <c r="B1910" s="14"/>
      <c r="C1910" s="14"/>
      <c r="D1910" s="14">
        <v>1</v>
      </c>
      <c r="E1910" s="14">
        <v>1</v>
      </c>
    </row>
    <row r="1911" spans="1:5">
      <c r="A1911" s="16">
        <v>42037.938206018516</v>
      </c>
      <c r="B1911" s="14"/>
      <c r="C1911" s="14"/>
      <c r="D1911" s="14">
        <v>1</v>
      </c>
      <c r="E1911" s="14">
        <v>1</v>
      </c>
    </row>
    <row r="1912" spans="1:5">
      <c r="A1912" s="16">
        <v>42037.950937499998</v>
      </c>
      <c r="B1912" s="14"/>
      <c r="C1912" s="14"/>
      <c r="D1912" s="14">
        <v>1</v>
      </c>
      <c r="E1912" s="14">
        <v>1</v>
      </c>
    </row>
    <row r="1913" spans="1:5">
      <c r="A1913" s="16">
        <v>42037.986284722225</v>
      </c>
      <c r="B1913" s="14"/>
      <c r="C1913" s="14">
        <v>1</v>
      </c>
      <c r="D1913" s="14"/>
      <c r="E1913" s="14">
        <v>1</v>
      </c>
    </row>
    <row r="1914" spans="1:5">
      <c r="A1914" s="16">
        <v>42038.720451388886</v>
      </c>
      <c r="B1914" s="14"/>
      <c r="C1914" s="14"/>
      <c r="D1914" s="14">
        <v>1</v>
      </c>
      <c r="E1914" s="14">
        <v>1</v>
      </c>
    </row>
    <row r="1915" spans="1:5">
      <c r="A1915" s="16">
        <v>42038.824988425928</v>
      </c>
      <c r="B1915" s="14"/>
      <c r="C1915" s="14">
        <v>1</v>
      </c>
      <c r="D1915" s="14"/>
      <c r="E1915" s="14">
        <v>1</v>
      </c>
    </row>
    <row r="1916" spans="1:5">
      <c r="A1916" s="16">
        <v>42039.194988425923</v>
      </c>
      <c r="B1916" s="14"/>
      <c r="C1916" s="14">
        <v>1</v>
      </c>
      <c r="D1916" s="14"/>
      <c r="E1916" s="14">
        <v>1</v>
      </c>
    </row>
    <row r="1917" spans="1:5">
      <c r="A1917" s="16">
        <v>42039.384571759256</v>
      </c>
      <c r="B1917" s="14"/>
      <c r="C1917" s="14"/>
      <c r="D1917" s="14">
        <v>1</v>
      </c>
      <c r="E1917" s="14">
        <v>1</v>
      </c>
    </row>
    <row r="1918" spans="1:5">
      <c r="A1918" s="16">
        <v>42039.878379629627</v>
      </c>
      <c r="B1918" s="14"/>
      <c r="C1918" s="14"/>
      <c r="D1918" s="14">
        <v>1</v>
      </c>
      <c r="E1918" s="14">
        <v>1</v>
      </c>
    </row>
    <row r="1919" spans="1:5">
      <c r="A1919" s="16">
        <v>42039.95108796296</v>
      </c>
      <c r="B1919" s="14"/>
      <c r="C1919" s="14"/>
      <c r="D1919" s="14">
        <v>1</v>
      </c>
      <c r="E1919" s="14">
        <v>1</v>
      </c>
    </row>
    <row r="1920" spans="1:5">
      <c r="A1920" s="16">
        <v>42040.638020833336</v>
      </c>
      <c r="B1920" s="14"/>
      <c r="C1920" s="14"/>
      <c r="D1920" s="14">
        <v>1</v>
      </c>
      <c r="E1920" s="14">
        <v>1</v>
      </c>
    </row>
    <row r="1921" spans="1:5">
      <c r="A1921" s="16">
        <v>42040.829872685186</v>
      </c>
      <c r="B1921" s="14"/>
      <c r="C1921" s="14">
        <v>1</v>
      </c>
      <c r="D1921" s="14"/>
      <c r="E1921" s="14">
        <v>1</v>
      </c>
    </row>
    <row r="1922" spans="1:5">
      <c r="A1922" s="16">
        <v>42040.831678240742</v>
      </c>
      <c r="B1922" s="14"/>
      <c r="C1922" s="14"/>
      <c r="D1922" s="14">
        <v>1</v>
      </c>
      <c r="E1922" s="14">
        <v>1</v>
      </c>
    </row>
    <row r="1923" spans="1:5">
      <c r="A1923" s="16">
        <v>42041.205000000002</v>
      </c>
      <c r="B1923" s="14"/>
      <c r="C1923" s="14">
        <v>1</v>
      </c>
      <c r="D1923" s="14"/>
      <c r="E1923" s="14">
        <v>1</v>
      </c>
    </row>
    <row r="1924" spans="1:5">
      <c r="A1924" s="16">
        <v>42041.218715277777</v>
      </c>
      <c r="B1924" s="14"/>
      <c r="C1924" s="14">
        <v>1</v>
      </c>
      <c r="D1924" s="14"/>
      <c r="E1924" s="14">
        <v>1</v>
      </c>
    </row>
    <row r="1925" spans="1:5">
      <c r="A1925" s="16">
        <v>42041.581307870372</v>
      </c>
      <c r="B1925" s="14"/>
      <c r="C1925" s="14">
        <v>1</v>
      </c>
      <c r="D1925" s="14"/>
      <c r="E1925" s="14">
        <v>1</v>
      </c>
    </row>
    <row r="1926" spans="1:5">
      <c r="A1926" s="16">
        <v>42041.714178240742</v>
      </c>
      <c r="B1926" s="14"/>
      <c r="C1926" s="14"/>
      <c r="D1926" s="14">
        <v>1</v>
      </c>
      <c r="E1926" s="14">
        <v>1</v>
      </c>
    </row>
    <row r="1927" spans="1:5">
      <c r="A1927" s="16">
        <v>42041.743090277778</v>
      </c>
      <c r="B1927" s="14"/>
      <c r="C1927" s="14">
        <v>1</v>
      </c>
      <c r="D1927" s="14"/>
      <c r="E1927" s="14">
        <v>1</v>
      </c>
    </row>
    <row r="1928" spans="1:5">
      <c r="A1928" s="16">
        <v>42042.197824074072</v>
      </c>
      <c r="B1928" s="14"/>
      <c r="C1928" s="14"/>
      <c r="D1928" s="14">
        <v>1</v>
      </c>
      <c r="E1928" s="14">
        <v>1</v>
      </c>
    </row>
    <row r="1929" spans="1:5">
      <c r="A1929" s="16">
        <v>42042.615613425929</v>
      </c>
      <c r="B1929" s="14"/>
      <c r="C1929" s="14"/>
      <c r="D1929" s="14">
        <v>1</v>
      </c>
      <c r="E1929" s="14">
        <v>1</v>
      </c>
    </row>
    <row r="1930" spans="1:5">
      <c r="A1930" s="16">
        <v>42042.676226851851</v>
      </c>
      <c r="B1930" s="14"/>
      <c r="C1930" s="14">
        <v>1</v>
      </c>
      <c r="D1930" s="14"/>
      <c r="E1930" s="14">
        <v>1</v>
      </c>
    </row>
    <row r="1931" spans="1:5">
      <c r="A1931" s="16">
        <v>42043.152650462966</v>
      </c>
      <c r="B1931" s="14"/>
      <c r="C1931" s="14"/>
      <c r="D1931" s="14">
        <v>1</v>
      </c>
      <c r="E1931" s="14">
        <v>1</v>
      </c>
    </row>
    <row r="1932" spans="1:5">
      <c r="A1932" s="16">
        <v>42043.605578703704</v>
      </c>
      <c r="B1932" s="14"/>
      <c r="C1932" s="14"/>
      <c r="D1932" s="14">
        <v>1</v>
      </c>
      <c r="E1932" s="14">
        <v>1</v>
      </c>
    </row>
    <row r="1933" spans="1:5">
      <c r="A1933" s="16">
        <v>42044.184988425928</v>
      </c>
      <c r="B1933" s="14"/>
      <c r="C1933" s="14"/>
      <c r="D1933" s="14">
        <v>1</v>
      </c>
      <c r="E1933" s="14">
        <v>1</v>
      </c>
    </row>
    <row r="1934" spans="1:5">
      <c r="A1934" s="16">
        <v>42044.272847222222</v>
      </c>
      <c r="B1934" s="14"/>
      <c r="C1934" s="14"/>
      <c r="D1934" s="14">
        <v>1</v>
      </c>
      <c r="E1934" s="14">
        <v>1</v>
      </c>
    </row>
    <row r="1935" spans="1:5">
      <c r="A1935" s="16">
        <v>42044.711886574078</v>
      </c>
      <c r="B1935" s="14"/>
      <c r="C1935" s="14"/>
      <c r="D1935" s="14">
        <v>1</v>
      </c>
      <c r="E1935" s="14">
        <v>1</v>
      </c>
    </row>
    <row r="1936" spans="1:5">
      <c r="A1936" s="16">
        <v>42044.724953703706</v>
      </c>
      <c r="B1936" s="14"/>
      <c r="C1936" s="14">
        <v>1</v>
      </c>
      <c r="D1936" s="14"/>
      <c r="E1936" s="14">
        <v>1</v>
      </c>
    </row>
    <row r="1937" spans="1:5">
      <c r="A1937" s="16">
        <v>42044.765960648147</v>
      </c>
      <c r="B1937" s="14"/>
      <c r="C1937" s="14"/>
      <c r="D1937" s="14">
        <v>1</v>
      </c>
      <c r="E1937" s="14">
        <v>1</v>
      </c>
    </row>
    <row r="1938" spans="1:5">
      <c r="A1938" s="16">
        <v>42044.927974537037</v>
      </c>
      <c r="B1938" s="14"/>
      <c r="C1938" s="14">
        <v>1</v>
      </c>
      <c r="D1938" s="14"/>
      <c r="E1938" s="14">
        <v>1</v>
      </c>
    </row>
    <row r="1939" spans="1:5">
      <c r="A1939" s="16">
        <v>42045.031851851854</v>
      </c>
      <c r="B1939" s="14"/>
      <c r="C1939" s="14"/>
      <c r="D1939" s="14">
        <v>1</v>
      </c>
      <c r="E1939" s="14">
        <v>1</v>
      </c>
    </row>
    <row r="1940" spans="1:5">
      <c r="A1940" s="16">
        <v>42045.505358796298</v>
      </c>
      <c r="B1940" s="14"/>
      <c r="C1940" s="14">
        <v>1</v>
      </c>
      <c r="D1940" s="14"/>
      <c r="E1940" s="14">
        <v>1</v>
      </c>
    </row>
    <row r="1941" spans="1:5">
      <c r="A1941" s="16">
        <v>42045.784155092595</v>
      </c>
      <c r="B1941" s="14"/>
      <c r="C1941" s="14">
        <v>1</v>
      </c>
      <c r="D1941" s="14"/>
      <c r="E1941" s="14">
        <v>1</v>
      </c>
    </row>
    <row r="1942" spans="1:5">
      <c r="A1942" s="16">
        <v>42045.84238425926</v>
      </c>
      <c r="B1942" s="14"/>
      <c r="C1942" s="14"/>
      <c r="D1942" s="14">
        <v>1</v>
      </c>
      <c r="E1942" s="14">
        <v>1</v>
      </c>
    </row>
    <row r="1943" spans="1:5">
      <c r="A1943" s="16">
        <v>42045.863368055558</v>
      </c>
      <c r="B1943" s="14"/>
      <c r="C1943" s="14">
        <v>1</v>
      </c>
      <c r="D1943" s="14"/>
      <c r="E1943" s="14">
        <v>1</v>
      </c>
    </row>
    <row r="1944" spans="1:5">
      <c r="A1944" s="16">
        <v>42045.957314814812</v>
      </c>
      <c r="B1944" s="14"/>
      <c r="C1944" s="14"/>
      <c r="D1944" s="14">
        <v>1</v>
      </c>
      <c r="E1944" s="14">
        <v>1</v>
      </c>
    </row>
    <row r="1945" spans="1:5">
      <c r="A1945" s="16">
        <v>42046.072743055556</v>
      </c>
      <c r="B1945" s="14"/>
      <c r="C1945" s="14">
        <v>1</v>
      </c>
      <c r="D1945" s="14"/>
      <c r="E1945" s="14">
        <v>1</v>
      </c>
    </row>
    <row r="1946" spans="1:5">
      <c r="A1946" s="16">
        <v>42046.79</v>
      </c>
      <c r="B1946" s="14">
        <v>1</v>
      </c>
      <c r="C1946" s="14"/>
      <c r="D1946" s="14"/>
      <c r="E1946" s="14">
        <v>1</v>
      </c>
    </row>
    <row r="1947" spans="1:5">
      <c r="A1947" s="16">
        <v>42047.05574074074</v>
      </c>
      <c r="B1947" s="14"/>
      <c r="C1947" s="14">
        <v>1</v>
      </c>
      <c r="D1947" s="14"/>
      <c r="E1947" s="14">
        <v>1</v>
      </c>
    </row>
    <row r="1948" spans="1:5">
      <c r="A1948" s="16">
        <v>42047.07640046296</v>
      </c>
      <c r="B1948" s="14"/>
      <c r="C1948" s="14">
        <v>1</v>
      </c>
      <c r="D1948" s="14"/>
      <c r="E1948" s="14">
        <v>1</v>
      </c>
    </row>
    <row r="1949" spans="1:5">
      <c r="A1949" s="16">
        <v>42047.128564814811</v>
      </c>
      <c r="B1949" s="14"/>
      <c r="C1949" s="14"/>
      <c r="D1949" s="14">
        <v>1</v>
      </c>
      <c r="E1949" s="14">
        <v>1</v>
      </c>
    </row>
    <row r="1950" spans="1:5">
      <c r="A1950" s="16">
        <v>42047.394942129627</v>
      </c>
      <c r="B1950" s="14"/>
      <c r="C1950" s="14">
        <v>1</v>
      </c>
      <c r="D1950" s="14"/>
      <c r="E1950" s="14">
        <v>1</v>
      </c>
    </row>
    <row r="1951" spans="1:5">
      <c r="A1951" s="16">
        <v>42047.724444444444</v>
      </c>
      <c r="B1951" s="14">
        <v>1</v>
      </c>
      <c r="C1951" s="14"/>
      <c r="D1951" s="14"/>
      <c r="E1951" s="14">
        <v>1</v>
      </c>
    </row>
    <row r="1952" spans="1:5">
      <c r="A1952" s="16">
        <v>42047.762407407405</v>
      </c>
      <c r="B1952" s="14">
        <v>1</v>
      </c>
      <c r="C1952" s="14"/>
      <c r="D1952" s="14"/>
      <c r="E1952" s="14">
        <v>1</v>
      </c>
    </row>
    <row r="1953" spans="1:5">
      <c r="A1953" s="16">
        <v>42047.812523148146</v>
      </c>
      <c r="B1953" s="14"/>
      <c r="C1953" s="14">
        <v>1</v>
      </c>
      <c r="D1953" s="14"/>
      <c r="E1953" s="14">
        <v>1</v>
      </c>
    </row>
    <row r="1954" spans="1:5">
      <c r="A1954" s="16">
        <v>42047.900960648149</v>
      </c>
      <c r="B1954" s="14">
        <v>1</v>
      </c>
      <c r="C1954" s="14"/>
      <c r="D1954" s="14"/>
      <c r="E1954" s="14">
        <v>1</v>
      </c>
    </row>
    <row r="1955" spans="1:5">
      <c r="A1955" s="16">
        <v>42048.181921296295</v>
      </c>
      <c r="B1955" s="14"/>
      <c r="C1955" s="14">
        <v>1</v>
      </c>
      <c r="D1955" s="14"/>
      <c r="E1955" s="14">
        <v>1</v>
      </c>
    </row>
    <row r="1956" spans="1:5">
      <c r="A1956" s="16">
        <v>42048.711724537039</v>
      </c>
      <c r="B1956" s="14"/>
      <c r="C1956" s="14">
        <v>1</v>
      </c>
      <c r="D1956" s="14"/>
      <c r="E1956" s="14">
        <v>1</v>
      </c>
    </row>
    <row r="1957" spans="1:5">
      <c r="A1957" s="16">
        <v>42048.813877314817</v>
      </c>
      <c r="B1957" s="14"/>
      <c r="C1957" s="14"/>
      <c r="D1957" s="14">
        <v>1</v>
      </c>
      <c r="E1957" s="14">
        <v>1</v>
      </c>
    </row>
    <row r="1958" spans="1:5">
      <c r="A1958" s="16">
        <v>42049.716620370367</v>
      </c>
      <c r="B1958" s="14"/>
      <c r="C1958" s="14">
        <v>1</v>
      </c>
      <c r="D1958" s="14"/>
      <c r="E1958" s="14">
        <v>1</v>
      </c>
    </row>
    <row r="1959" spans="1:5">
      <c r="A1959" s="16">
        <v>42049.733240740738</v>
      </c>
      <c r="B1959" s="14"/>
      <c r="C1959" s="14"/>
      <c r="D1959" s="14">
        <v>1</v>
      </c>
      <c r="E1959" s="14">
        <v>1</v>
      </c>
    </row>
    <row r="1960" spans="1:5">
      <c r="A1960" s="16">
        <v>42049.833761574075</v>
      </c>
      <c r="B1960" s="14"/>
      <c r="C1960" s="14"/>
      <c r="D1960" s="14">
        <v>1</v>
      </c>
      <c r="E1960" s="14">
        <v>1</v>
      </c>
    </row>
    <row r="1961" spans="1:5">
      <c r="A1961" s="16">
        <v>42050.008368055554</v>
      </c>
      <c r="B1961" s="14"/>
      <c r="C1961" s="14"/>
      <c r="D1961" s="14">
        <v>1</v>
      </c>
      <c r="E1961" s="14">
        <v>1</v>
      </c>
    </row>
    <row r="1962" spans="1:5">
      <c r="A1962" s="16">
        <v>42050.019641203704</v>
      </c>
      <c r="B1962" s="14"/>
      <c r="C1962" s="14"/>
      <c r="D1962" s="14">
        <v>1</v>
      </c>
      <c r="E1962" s="14">
        <v>1</v>
      </c>
    </row>
    <row r="1963" spans="1:5">
      <c r="A1963" s="16">
        <v>42050.983182870368</v>
      </c>
      <c r="B1963" s="14"/>
      <c r="C1963" s="14"/>
      <c r="D1963" s="14">
        <v>1</v>
      </c>
      <c r="E1963" s="14">
        <v>1</v>
      </c>
    </row>
    <row r="1964" spans="1:5">
      <c r="A1964" s="16">
        <v>42051.148888888885</v>
      </c>
      <c r="B1964" s="14"/>
      <c r="C1964" s="14"/>
      <c r="D1964" s="14">
        <v>1</v>
      </c>
      <c r="E1964" s="14">
        <v>1</v>
      </c>
    </row>
    <row r="1965" spans="1:5">
      <c r="A1965" s="16">
        <v>42052.628703703704</v>
      </c>
      <c r="B1965" s="14"/>
      <c r="C1965" s="14"/>
      <c r="D1965" s="14">
        <v>1</v>
      </c>
      <c r="E1965" s="14">
        <v>1</v>
      </c>
    </row>
    <row r="1966" spans="1:5">
      <c r="A1966" s="16">
        <v>42052.666990740741</v>
      </c>
      <c r="B1966" s="14"/>
      <c r="C1966" s="14"/>
      <c r="D1966" s="14">
        <v>1</v>
      </c>
      <c r="E1966" s="14">
        <v>1</v>
      </c>
    </row>
    <row r="1967" spans="1:5">
      <c r="A1967" s="16">
        <v>42052.7815162037</v>
      </c>
      <c r="B1967" s="14"/>
      <c r="C1967" s="14"/>
      <c r="D1967" s="14">
        <v>1</v>
      </c>
      <c r="E1967" s="14">
        <v>1</v>
      </c>
    </row>
    <row r="1968" spans="1:5">
      <c r="A1968" s="16">
        <v>42052.802430555559</v>
      </c>
      <c r="B1968" s="14"/>
      <c r="C1968" s="14">
        <v>1</v>
      </c>
      <c r="D1968" s="14"/>
      <c r="E1968" s="14">
        <v>1</v>
      </c>
    </row>
    <row r="1969" spans="1:5">
      <c r="A1969" s="16">
        <v>42052.835300925923</v>
      </c>
      <c r="B1969" s="14"/>
      <c r="C1969" s="14">
        <v>1</v>
      </c>
      <c r="D1969" s="14"/>
      <c r="E1969" s="14">
        <v>1</v>
      </c>
    </row>
    <row r="1970" spans="1:5">
      <c r="A1970" s="16">
        <v>42052.938506944447</v>
      </c>
      <c r="B1970" s="14"/>
      <c r="C1970" s="14">
        <v>1</v>
      </c>
      <c r="D1970" s="14"/>
      <c r="E1970" s="14">
        <v>1</v>
      </c>
    </row>
    <row r="1971" spans="1:5">
      <c r="A1971" s="16">
        <v>42052.949814814812</v>
      </c>
      <c r="B1971" s="14"/>
      <c r="C1971" s="14"/>
      <c r="D1971" s="14">
        <v>1</v>
      </c>
      <c r="E1971" s="14">
        <v>1</v>
      </c>
    </row>
    <row r="1972" spans="1:5">
      <c r="A1972" s="16">
        <v>42053.049375000002</v>
      </c>
      <c r="B1972" s="14"/>
      <c r="C1972" s="14">
        <v>1</v>
      </c>
      <c r="D1972" s="14"/>
      <c r="E1972" s="14">
        <v>1</v>
      </c>
    </row>
    <row r="1973" spans="1:5">
      <c r="A1973" s="16">
        <v>42053.051203703704</v>
      </c>
      <c r="B1973" s="14"/>
      <c r="C1973" s="14">
        <v>1</v>
      </c>
      <c r="D1973" s="14"/>
      <c r="E1973" s="14">
        <v>1</v>
      </c>
    </row>
    <row r="1974" spans="1:5">
      <c r="A1974" s="16">
        <v>42053.106111111112</v>
      </c>
      <c r="B1974" s="14"/>
      <c r="C1974" s="14"/>
      <c r="D1974" s="14">
        <v>1</v>
      </c>
      <c r="E1974" s="14">
        <v>1</v>
      </c>
    </row>
    <row r="1975" spans="1:5">
      <c r="A1975" s="16">
        <v>42053.198287037034</v>
      </c>
      <c r="B1975" s="14">
        <v>1</v>
      </c>
      <c r="C1975" s="14"/>
      <c r="D1975" s="14"/>
      <c r="E1975" s="14">
        <v>1</v>
      </c>
    </row>
    <row r="1976" spans="1:5">
      <c r="A1976" s="16">
        <v>42053.671666666669</v>
      </c>
      <c r="B1976" s="14"/>
      <c r="C1976" s="14"/>
      <c r="D1976" s="14">
        <v>1</v>
      </c>
      <c r="E1976" s="14">
        <v>1</v>
      </c>
    </row>
    <row r="1977" spans="1:5">
      <c r="A1977" s="16">
        <v>42053.672824074078</v>
      </c>
      <c r="B1977" s="14"/>
      <c r="C1977" s="14">
        <v>1</v>
      </c>
      <c r="D1977" s="14"/>
      <c r="E1977" s="14">
        <v>1</v>
      </c>
    </row>
    <row r="1978" spans="1:5">
      <c r="A1978" s="16">
        <v>42053.704293981478</v>
      </c>
      <c r="B1978" s="14"/>
      <c r="C1978" s="14"/>
      <c r="D1978" s="14">
        <v>1</v>
      </c>
      <c r="E1978" s="14">
        <v>1</v>
      </c>
    </row>
    <row r="1979" spans="1:5">
      <c r="A1979" s="16">
        <v>42053.722060185188</v>
      </c>
      <c r="B1979" s="14"/>
      <c r="C1979" s="14">
        <v>1</v>
      </c>
      <c r="D1979" s="14"/>
      <c r="E1979" s="14">
        <v>1</v>
      </c>
    </row>
    <row r="1980" spans="1:5">
      <c r="A1980" s="16">
        <v>42053.732627314814</v>
      </c>
      <c r="B1980" s="14"/>
      <c r="C1980" s="14"/>
      <c r="D1980" s="14">
        <v>1</v>
      </c>
      <c r="E1980" s="14">
        <v>1</v>
      </c>
    </row>
    <row r="1981" spans="1:5">
      <c r="A1981" s="16">
        <v>42053.733078703706</v>
      </c>
      <c r="B1981" s="14"/>
      <c r="C1981" s="14"/>
      <c r="D1981" s="14">
        <v>1</v>
      </c>
      <c r="E1981" s="14">
        <v>1</v>
      </c>
    </row>
    <row r="1982" spans="1:5">
      <c r="A1982" s="16">
        <v>42053.916921296295</v>
      </c>
      <c r="B1982" s="14"/>
      <c r="C1982" s="14"/>
      <c r="D1982" s="14">
        <v>1</v>
      </c>
      <c r="E1982" s="14">
        <v>1</v>
      </c>
    </row>
    <row r="1983" spans="1:5">
      <c r="A1983" s="16">
        <v>42054.024421296293</v>
      </c>
      <c r="B1983" s="14"/>
      <c r="C1983" s="14"/>
      <c r="D1983" s="14">
        <v>1</v>
      </c>
      <c r="E1983" s="14">
        <v>1</v>
      </c>
    </row>
    <row r="1984" spans="1:5">
      <c r="A1984" s="16">
        <v>42054.744189814817</v>
      </c>
      <c r="B1984" s="14"/>
      <c r="C1984" s="14"/>
      <c r="D1984" s="14">
        <v>1</v>
      </c>
      <c r="E1984" s="14">
        <v>1</v>
      </c>
    </row>
    <row r="1985" spans="1:5">
      <c r="A1985" s="16">
        <v>42054.849050925928</v>
      </c>
      <c r="B1985" s="14"/>
      <c r="C1985" s="14"/>
      <c r="D1985" s="14">
        <v>1</v>
      </c>
      <c r="E1985" s="14">
        <v>1</v>
      </c>
    </row>
    <row r="1986" spans="1:5">
      <c r="A1986" s="16">
        <v>42055.277199074073</v>
      </c>
      <c r="B1986" s="14"/>
      <c r="C1986" s="14"/>
      <c r="D1986" s="14">
        <v>1</v>
      </c>
      <c r="E1986" s="14">
        <v>1</v>
      </c>
    </row>
    <row r="1987" spans="1:5">
      <c r="A1987" s="16">
        <v>42055.600995370369</v>
      </c>
      <c r="B1987" s="14">
        <v>1</v>
      </c>
      <c r="C1987" s="14"/>
      <c r="D1987" s="14"/>
      <c r="E1987" s="14">
        <v>1</v>
      </c>
    </row>
    <row r="1988" spans="1:5">
      <c r="A1988" s="16">
        <v>42055.713368055556</v>
      </c>
      <c r="B1988" s="14"/>
      <c r="C1988" s="14">
        <v>1</v>
      </c>
      <c r="D1988" s="14"/>
      <c r="E1988" s="14">
        <v>1</v>
      </c>
    </row>
    <row r="1989" spans="1:5">
      <c r="A1989" s="16">
        <v>42055.739803240744</v>
      </c>
      <c r="B1989" s="14"/>
      <c r="C1989" s="14">
        <v>1</v>
      </c>
      <c r="D1989" s="14"/>
      <c r="E1989" s="14">
        <v>1</v>
      </c>
    </row>
    <row r="1990" spans="1:5">
      <c r="A1990" s="16">
        <v>42055.972824074073</v>
      </c>
      <c r="B1990" s="14"/>
      <c r="C1990" s="14"/>
      <c r="D1990" s="14">
        <v>1</v>
      </c>
      <c r="E1990" s="14">
        <v>1</v>
      </c>
    </row>
    <row r="1991" spans="1:5">
      <c r="A1991" s="16">
        <v>42056.013124999998</v>
      </c>
      <c r="B1991" s="14"/>
      <c r="C1991" s="14"/>
      <c r="D1991" s="14">
        <v>1</v>
      </c>
      <c r="E1991" s="14">
        <v>1</v>
      </c>
    </row>
    <row r="1992" spans="1:5">
      <c r="A1992" s="16">
        <v>42056.091631944444</v>
      </c>
      <c r="B1992" s="14"/>
      <c r="C1992" s="14"/>
      <c r="D1992" s="14">
        <v>1</v>
      </c>
      <c r="E1992" s="14">
        <v>1</v>
      </c>
    </row>
    <row r="1993" spans="1:5">
      <c r="A1993" s="16">
        <v>42056.132453703707</v>
      </c>
      <c r="B1993" s="14"/>
      <c r="C1993" s="14">
        <v>1</v>
      </c>
      <c r="D1993" s="14"/>
      <c r="E1993" s="14">
        <v>1</v>
      </c>
    </row>
    <row r="1994" spans="1:5">
      <c r="A1994" s="16">
        <v>42056.651435185187</v>
      </c>
      <c r="B1994" s="14"/>
      <c r="C1994" s="14"/>
      <c r="D1994" s="14">
        <v>1</v>
      </c>
      <c r="E1994" s="14">
        <v>1</v>
      </c>
    </row>
    <row r="1995" spans="1:5">
      <c r="A1995" s="16">
        <v>42057.190960648149</v>
      </c>
      <c r="B1995" s="14"/>
      <c r="C1995" s="14">
        <v>1</v>
      </c>
      <c r="D1995" s="14"/>
      <c r="E1995" s="14">
        <v>1</v>
      </c>
    </row>
    <row r="1996" spans="1:5">
      <c r="A1996" s="16">
        <v>42057.277858796297</v>
      </c>
      <c r="B1996" s="14"/>
      <c r="C1996" s="14">
        <v>1</v>
      </c>
      <c r="D1996" s="14"/>
      <c r="E1996" s="14">
        <v>1</v>
      </c>
    </row>
    <row r="1997" spans="1:5">
      <c r="A1997" s="16">
        <v>42057.536944444444</v>
      </c>
      <c r="B1997" s="14"/>
      <c r="C1997" s="14"/>
      <c r="D1997" s="14">
        <v>1</v>
      </c>
      <c r="E1997" s="14">
        <v>1</v>
      </c>
    </row>
    <row r="1998" spans="1:5">
      <c r="A1998" s="16">
        <v>42057.883159722223</v>
      </c>
      <c r="B1998" s="14"/>
      <c r="C1998" s="14">
        <v>1</v>
      </c>
      <c r="D1998" s="14"/>
      <c r="E1998" s="14">
        <v>1</v>
      </c>
    </row>
    <row r="1999" spans="1:5">
      <c r="A1999" s="16">
        <v>42058.235289351855</v>
      </c>
      <c r="B1999" s="14"/>
      <c r="C1999" s="14"/>
      <c r="D1999" s="14">
        <v>1</v>
      </c>
      <c r="E1999" s="14">
        <v>1</v>
      </c>
    </row>
    <row r="2000" spans="1:5">
      <c r="A2000" s="16">
        <v>42058.334027777775</v>
      </c>
      <c r="B2000" s="14"/>
      <c r="C2000" s="14">
        <v>1</v>
      </c>
      <c r="D2000" s="14"/>
      <c r="E2000" s="14">
        <v>1</v>
      </c>
    </row>
    <row r="2001" spans="1:5">
      <c r="A2001" s="16">
        <v>42058.603877314818</v>
      </c>
      <c r="B2001" s="14"/>
      <c r="C2001" s="14">
        <v>1</v>
      </c>
      <c r="D2001" s="14"/>
      <c r="E2001" s="14">
        <v>1</v>
      </c>
    </row>
    <row r="2002" spans="1:5">
      <c r="A2002" s="16">
        <v>42058.719641203701</v>
      </c>
      <c r="B2002" s="14">
        <v>1</v>
      </c>
      <c r="C2002" s="14"/>
      <c r="D2002" s="14"/>
      <c r="E2002" s="14">
        <v>1</v>
      </c>
    </row>
    <row r="2003" spans="1:5">
      <c r="A2003" s="16">
        <v>42058.79247685185</v>
      </c>
      <c r="B2003" s="14"/>
      <c r="C2003" s="14">
        <v>1</v>
      </c>
      <c r="D2003" s="14"/>
      <c r="E2003" s="14">
        <v>1</v>
      </c>
    </row>
    <row r="2004" spans="1:5">
      <c r="A2004" s="16">
        <v>42058.809594907405</v>
      </c>
      <c r="B2004" s="14"/>
      <c r="C2004" s="14">
        <v>1</v>
      </c>
      <c r="D2004" s="14"/>
      <c r="E2004" s="14">
        <v>1</v>
      </c>
    </row>
    <row r="2005" spans="1:5">
      <c r="A2005" s="16">
        <v>42058.904074074075</v>
      </c>
      <c r="B2005" s="14"/>
      <c r="C2005" s="14"/>
      <c r="D2005" s="14">
        <v>1</v>
      </c>
      <c r="E2005" s="14">
        <v>1</v>
      </c>
    </row>
    <row r="2006" spans="1:5">
      <c r="A2006" s="16">
        <v>42058.941736111112</v>
      </c>
      <c r="B2006" s="14"/>
      <c r="C2006" s="14"/>
      <c r="D2006" s="14">
        <v>1</v>
      </c>
      <c r="E2006" s="14">
        <v>1</v>
      </c>
    </row>
    <row r="2007" spans="1:5">
      <c r="A2007" s="16">
        <v>42059.085752314815</v>
      </c>
      <c r="B2007" s="14"/>
      <c r="C2007" s="14"/>
      <c r="D2007" s="14">
        <v>1</v>
      </c>
      <c r="E2007" s="14">
        <v>1</v>
      </c>
    </row>
    <row r="2008" spans="1:5">
      <c r="A2008" s="16">
        <v>42059.27002314815</v>
      </c>
      <c r="B2008" s="14"/>
      <c r="C2008" s="14">
        <v>1</v>
      </c>
      <c r="D2008" s="14"/>
      <c r="E2008" s="14">
        <v>1</v>
      </c>
    </row>
    <row r="2009" spans="1:5">
      <c r="A2009" s="16">
        <v>42059.453923611109</v>
      </c>
      <c r="B2009" s="14"/>
      <c r="C2009" s="14"/>
      <c r="D2009" s="14">
        <v>1</v>
      </c>
      <c r="E2009" s="14">
        <v>1</v>
      </c>
    </row>
    <row r="2010" spans="1:5">
      <c r="A2010" s="16">
        <v>42059.701319444444</v>
      </c>
      <c r="B2010" s="14"/>
      <c r="C2010" s="14"/>
      <c r="D2010" s="14">
        <v>1</v>
      </c>
      <c r="E2010" s="14">
        <v>1</v>
      </c>
    </row>
    <row r="2011" spans="1:5">
      <c r="A2011" s="16">
        <v>42059.970729166664</v>
      </c>
      <c r="B2011" s="14"/>
      <c r="C2011" s="14">
        <v>1</v>
      </c>
      <c r="D2011" s="14"/>
      <c r="E2011" s="14">
        <v>1</v>
      </c>
    </row>
    <row r="2012" spans="1:5">
      <c r="A2012" s="16">
        <v>42060.001805555556</v>
      </c>
      <c r="B2012" s="14">
        <v>1</v>
      </c>
      <c r="C2012" s="14"/>
      <c r="D2012" s="14"/>
      <c r="E2012" s="14">
        <v>1</v>
      </c>
    </row>
    <row r="2013" spans="1:5">
      <c r="A2013" s="16">
        <v>42060.00980324074</v>
      </c>
      <c r="B2013" s="14">
        <v>1</v>
      </c>
      <c r="C2013" s="14"/>
      <c r="D2013" s="14"/>
      <c r="E2013" s="14">
        <v>1</v>
      </c>
    </row>
    <row r="2014" spans="1:5">
      <c r="A2014" s="16">
        <v>42060.035636574074</v>
      </c>
      <c r="B2014" s="14"/>
      <c r="C2014" s="14"/>
      <c r="D2014" s="14">
        <v>1</v>
      </c>
      <c r="E2014" s="14">
        <v>1</v>
      </c>
    </row>
    <row r="2015" spans="1:5">
      <c r="A2015" s="16">
        <v>42060.04550925926</v>
      </c>
      <c r="B2015" s="14"/>
      <c r="C2015" s="14">
        <v>1</v>
      </c>
      <c r="D2015" s="14"/>
      <c r="E2015" s="14">
        <v>1</v>
      </c>
    </row>
    <row r="2016" spans="1:5">
      <c r="A2016" s="16">
        <v>42060.683935185189</v>
      </c>
      <c r="B2016" s="14"/>
      <c r="C2016" s="14"/>
      <c r="D2016" s="14">
        <v>1</v>
      </c>
      <c r="E2016" s="14">
        <v>1</v>
      </c>
    </row>
    <row r="2017" spans="1:5">
      <c r="A2017" s="16">
        <v>42060.913877314815</v>
      </c>
      <c r="B2017" s="14"/>
      <c r="C2017" s="14">
        <v>1</v>
      </c>
      <c r="D2017" s="14"/>
      <c r="E2017" s="14">
        <v>1</v>
      </c>
    </row>
    <row r="2018" spans="1:5">
      <c r="A2018" s="16">
        <v>42061.115833333337</v>
      </c>
      <c r="B2018" s="14"/>
      <c r="C2018" s="14">
        <v>1</v>
      </c>
      <c r="D2018" s="14"/>
      <c r="E2018" s="14">
        <v>1</v>
      </c>
    </row>
    <row r="2019" spans="1:5">
      <c r="A2019" s="16">
        <v>42061.154930555553</v>
      </c>
      <c r="B2019" s="14"/>
      <c r="C2019" s="14">
        <v>1</v>
      </c>
      <c r="D2019" s="14"/>
      <c r="E2019" s="14">
        <v>1</v>
      </c>
    </row>
    <row r="2020" spans="1:5">
      <c r="A2020" s="16">
        <v>42061.212488425925</v>
      </c>
      <c r="B2020" s="14"/>
      <c r="C2020" s="14"/>
      <c r="D2020" s="14">
        <v>1</v>
      </c>
      <c r="E2020" s="14">
        <v>1</v>
      </c>
    </row>
    <row r="2021" spans="1:5">
      <c r="A2021" s="16">
        <v>42061.695949074077</v>
      </c>
      <c r="B2021" s="14"/>
      <c r="C2021" s="14">
        <v>1</v>
      </c>
      <c r="D2021" s="14"/>
      <c r="E2021" s="14">
        <v>1</v>
      </c>
    </row>
    <row r="2022" spans="1:5">
      <c r="A2022" s="16">
        <v>42061.963263888887</v>
      </c>
      <c r="B2022" s="14"/>
      <c r="C2022" s="14">
        <v>1</v>
      </c>
      <c r="D2022" s="14"/>
      <c r="E2022" s="14">
        <v>1</v>
      </c>
    </row>
    <row r="2023" spans="1:5">
      <c r="A2023" s="16">
        <v>42062.022118055553</v>
      </c>
      <c r="B2023" s="14"/>
      <c r="C2023" s="14"/>
      <c r="D2023" s="14">
        <v>1</v>
      </c>
      <c r="E2023" s="14">
        <v>1</v>
      </c>
    </row>
    <row r="2024" spans="1:5">
      <c r="A2024" s="16">
        <v>42062.296412037038</v>
      </c>
      <c r="B2024" s="14"/>
      <c r="C2024" s="14"/>
      <c r="D2024" s="14">
        <v>1</v>
      </c>
      <c r="E2024" s="14">
        <v>1</v>
      </c>
    </row>
    <row r="2025" spans="1:5">
      <c r="A2025" s="16">
        <v>42062.680486111109</v>
      </c>
      <c r="B2025" s="14"/>
      <c r="C2025" s="14">
        <v>1</v>
      </c>
      <c r="D2025" s="14"/>
      <c r="E2025" s="14">
        <v>1</v>
      </c>
    </row>
    <row r="2026" spans="1:5">
      <c r="A2026" s="16">
        <v>42062.834444444445</v>
      </c>
      <c r="B2026" s="14"/>
      <c r="C2026" s="14"/>
      <c r="D2026" s="14">
        <v>1</v>
      </c>
      <c r="E2026" s="14">
        <v>1</v>
      </c>
    </row>
    <row r="2027" spans="1:5">
      <c r="A2027" s="16">
        <v>42063.721817129626</v>
      </c>
      <c r="B2027" s="14">
        <v>1</v>
      </c>
      <c r="C2027" s="14"/>
      <c r="D2027" s="14"/>
      <c r="E2027" s="14">
        <v>1</v>
      </c>
    </row>
    <row r="2028" spans="1:5">
      <c r="A2028" s="16">
        <v>42063.869791666664</v>
      </c>
      <c r="B2028" s="14"/>
      <c r="C2028" s="14">
        <v>1</v>
      </c>
      <c r="D2028" s="14"/>
      <c r="E2028" s="14">
        <v>1</v>
      </c>
    </row>
    <row r="2029" spans="1:5">
      <c r="A2029" s="16">
        <v>42064.217418981483</v>
      </c>
      <c r="B2029" s="14"/>
      <c r="C2029" s="14">
        <v>1</v>
      </c>
      <c r="D2029" s="14"/>
      <c r="E2029" s="14">
        <v>1</v>
      </c>
    </row>
    <row r="2030" spans="1:5">
      <c r="A2030" s="16">
        <v>42064.220069444447</v>
      </c>
      <c r="B2030" s="14"/>
      <c r="C2030" s="14"/>
      <c r="D2030" s="14">
        <v>1</v>
      </c>
      <c r="E2030" s="14">
        <v>1</v>
      </c>
    </row>
    <row r="2031" spans="1:5">
      <c r="A2031" s="16">
        <v>42064.652673611112</v>
      </c>
      <c r="B2031" s="14"/>
      <c r="C2031" s="14"/>
      <c r="D2031" s="14">
        <v>1</v>
      </c>
      <c r="E2031" s="14">
        <v>1</v>
      </c>
    </row>
    <row r="2032" spans="1:5">
      <c r="A2032" s="16">
        <v>42064.785613425927</v>
      </c>
      <c r="B2032" s="14"/>
      <c r="C2032" s="14"/>
      <c r="D2032" s="14">
        <v>1</v>
      </c>
      <c r="E2032" s="14">
        <v>1</v>
      </c>
    </row>
    <row r="2033" spans="1:5">
      <c r="A2033" s="16">
        <v>42064.794490740744</v>
      </c>
      <c r="B2033" s="14">
        <v>1</v>
      </c>
      <c r="C2033" s="14"/>
      <c r="D2033" s="14"/>
      <c r="E2033" s="14">
        <v>1</v>
      </c>
    </row>
    <row r="2034" spans="1:5">
      <c r="A2034" s="16">
        <v>42065.053368055553</v>
      </c>
      <c r="B2034" s="14"/>
      <c r="C2034" s="14"/>
      <c r="D2034" s="14">
        <v>1</v>
      </c>
      <c r="E2034" s="14">
        <v>1</v>
      </c>
    </row>
    <row r="2035" spans="1:5">
      <c r="A2035" s="16">
        <v>42065.084374999999</v>
      </c>
      <c r="B2035" s="14"/>
      <c r="C2035" s="14">
        <v>1</v>
      </c>
      <c r="D2035" s="14"/>
      <c r="E2035" s="14">
        <v>1</v>
      </c>
    </row>
    <row r="2036" spans="1:5">
      <c r="A2036" s="16">
        <v>42065.190694444442</v>
      </c>
      <c r="B2036" s="14"/>
      <c r="C2036" s="14">
        <v>1</v>
      </c>
      <c r="D2036" s="14"/>
      <c r="E2036" s="14">
        <v>1</v>
      </c>
    </row>
    <row r="2037" spans="1:5">
      <c r="A2037" s="16">
        <v>42065.750300925924</v>
      </c>
      <c r="B2037" s="14"/>
      <c r="C2037" s="14"/>
      <c r="D2037" s="14">
        <v>1</v>
      </c>
      <c r="E2037" s="14">
        <v>1</v>
      </c>
    </row>
    <row r="2038" spans="1:5">
      <c r="A2038" s="16">
        <v>42065.791574074072</v>
      </c>
      <c r="B2038" s="14">
        <v>1</v>
      </c>
      <c r="C2038" s="14"/>
      <c r="D2038" s="14"/>
      <c r="E2038" s="14">
        <v>1</v>
      </c>
    </row>
    <row r="2039" spans="1:5">
      <c r="A2039" s="16">
        <v>42065.818807870368</v>
      </c>
      <c r="B2039" s="14"/>
      <c r="C2039" s="14">
        <v>1</v>
      </c>
      <c r="D2039" s="14"/>
      <c r="E2039" s="14">
        <v>1</v>
      </c>
    </row>
    <row r="2040" spans="1:5">
      <c r="A2040" s="16">
        <v>42065.887361111112</v>
      </c>
      <c r="B2040" s="14"/>
      <c r="C2040" s="14"/>
      <c r="D2040" s="14">
        <v>1</v>
      </c>
      <c r="E2040" s="14">
        <v>1</v>
      </c>
    </row>
    <row r="2041" spans="1:5">
      <c r="A2041" s="16">
        <v>42065.897719907407</v>
      </c>
      <c r="B2041" s="14"/>
      <c r="C2041" s="14">
        <v>1</v>
      </c>
      <c r="D2041" s="14"/>
      <c r="E2041" s="14">
        <v>1</v>
      </c>
    </row>
    <row r="2042" spans="1:5">
      <c r="A2042" s="16">
        <v>42065.910983796297</v>
      </c>
      <c r="B2042" s="14"/>
      <c r="C2042" s="14">
        <v>1</v>
      </c>
      <c r="D2042" s="14"/>
      <c r="E2042" s="14">
        <v>1</v>
      </c>
    </row>
    <row r="2043" spans="1:5">
      <c r="A2043" s="16">
        <v>42066.733587962961</v>
      </c>
      <c r="B2043" s="14"/>
      <c r="C2043" s="14">
        <v>1</v>
      </c>
      <c r="D2043" s="14"/>
      <c r="E2043" s="14">
        <v>1</v>
      </c>
    </row>
    <row r="2044" spans="1:5">
      <c r="A2044" s="16">
        <v>42066.958761574075</v>
      </c>
      <c r="B2044" s="14"/>
      <c r="C2044" s="14">
        <v>1</v>
      </c>
      <c r="D2044" s="14"/>
      <c r="E2044" s="14">
        <v>1</v>
      </c>
    </row>
    <row r="2045" spans="1:5">
      <c r="A2045" s="16">
        <v>42067.011643518519</v>
      </c>
      <c r="B2045" s="14"/>
      <c r="C2045" s="14"/>
      <c r="D2045" s="14">
        <v>1</v>
      </c>
      <c r="E2045" s="14">
        <v>1</v>
      </c>
    </row>
    <row r="2046" spans="1:5">
      <c r="A2046" s="16">
        <v>42067.234375</v>
      </c>
      <c r="B2046" s="14"/>
      <c r="C2046" s="14">
        <v>1</v>
      </c>
      <c r="D2046" s="14"/>
      <c r="E2046" s="14">
        <v>1</v>
      </c>
    </row>
    <row r="2047" spans="1:5">
      <c r="A2047" s="16">
        <v>42067.62431712963</v>
      </c>
      <c r="B2047" s="14">
        <v>1</v>
      </c>
      <c r="C2047" s="14"/>
      <c r="D2047" s="14"/>
      <c r="E2047" s="14">
        <v>1</v>
      </c>
    </row>
    <row r="2048" spans="1:5">
      <c r="A2048" s="16">
        <v>42067.722372685188</v>
      </c>
      <c r="B2048" s="14"/>
      <c r="C2048" s="14">
        <v>1</v>
      </c>
      <c r="D2048" s="14"/>
      <c r="E2048" s="14">
        <v>1</v>
      </c>
    </row>
    <row r="2049" spans="1:5">
      <c r="A2049" s="16">
        <v>42067.876770833333</v>
      </c>
      <c r="B2049" s="14"/>
      <c r="C2049" s="14"/>
      <c r="D2049" s="14">
        <v>1</v>
      </c>
      <c r="E2049" s="14">
        <v>1</v>
      </c>
    </row>
    <row r="2050" spans="1:5">
      <c r="A2050" s="16">
        <v>42067.923668981479</v>
      </c>
      <c r="B2050" s="14"/>
      <c r="C2050" s="14"/>
      <c r="D2050" s="14">
        <v>1</v>
      </c>
      <c r="E2050" s="14">
        <v>1</v>
      </c>
    </row>
    <row r="2051" spans="1:5">
      <c r="A2051" s="16">
        <v>42067.947337962964</v>
      </c>
      <c r="B2051" s="14"/>
      <c r="C2051" s="14">
        <v>1</v>
      </c>
      <c r="D2051" s="14"/>
      <c r="E2051" s="14">
        <v>1</v>
      </c>
    </row>
    <row r="2052" spans="1:5">
      <c r="A2052" s="16">
        <v>42067.991238425922</v>
      </c>
      <c r="B2052" s="14"/>
      <c r="C2052" s="14">
        <v>1</v>
      </c>
      <c r="D2052" s="14"/>
      <c r="E2052" s="14">
        <v>1</v>
      </c>
    </row>
    <row r="2053" spans="1:5">
      <c r="A2053" s="16">
        <v>42068.209097222221</v>
      </c>
      <c r="B2053" s="14"/>
      <c r="C2053" s="14"/>
      <c r="D2053" s="14">
        <v>1</v>
      </c>
      <c r="E2053" s="14">
        <v>1</v>
      </c>
    </row>
    <row r="2054" spans="1:5">
      <c r="A2054" s="16">
        <v>42068.307002314818</v>
      </c>
      <c r="B2054" s="14"/>
      <c r="C2054" s="14"/>
      <c r="D2054" s="14">
        <v>1</v>
      </c>
      <c r="E2054" s="14">
        <v>1</v>
      </c>
    </row>
    <row r="2055" spans="1:5">
      <c r="A2055" s="16">
        <v>42068.65552083333</v>
      </c>
      <c r="B2055" s="14"/>
      <c r="C2055" s="14">
        <v>1</v>
      </c>
      <c r="D2055" s="14"/>
      <c r="E2055" s="14">
        <v>1</v>
      </c>
    </row>
    <row r="2056" spans="1:5">
      <c r="A2056" s="16">
        <v>42068.799039351848</v>
      </c>
      <c r="B2056" s="14"/>
      <c r="C2056" s="14">
        <v>1</v>
      </c>
      <c r="D2056" s="14"/>
      <c r="E2056" s="14">
        <v>1</v>
      </c>
    </row>
    <row r="2057" spans="1:5">
      <c r="A2057" s="16">
        <v>42068.829039351855</v>
      </c>
      <c r="B2057" s="14"/>
      <c r="C2057" s="14"/>
      <c r="D2057" s="14">
        <v>1</v>
      </c>
      <c r="E2057" s="14">
        <v>1</v>
      </c>
    </row>
    <row r="2058" spans="1:5">
      <c r="A2058" s="16">
        <v>42068.888391203705</v>
      </c>
      <c r="B2058" s="14"/>
      <c r="C2058" s="14"/>
      <c r="D2058" s="14">
        <v>1</v>
      </c>
      <c r="E2058" s="14">
        <v>1</v>
      </c>
    </row>
    <row r="2059" spans="1:5">
      <c r="A2059" s="16">
        <v>42069.104421296295</v>
      </c>
      <c r="B2059" s="14"/>
      <c r="C2059" s="14">
        <v>1</v>
      </c>
      <c r="D2059" s="14"/>
      <c r="E2059" s="14">
        <v>1</v>
      </c>
    </row>
    <row r="2060" spans="1:5">
      <c r="A2060" s="16">
        <v>42069.391446759262</v>
      </c>
      <c r="B2060" s="14"/>
      <c r="C2060" s="14">
        <v>1</v>
      </c>
      <c r="D2060" s="14"/>
      <c r="E2060" s="14">
        <v>1</v>
      </c>
    </row>
    <row r="2061" spans="1:5">
      <c r="A2061" s="16">
        <v>42069.903437499997</v>
      </c>
      <c r="B2061" s="14"/>
      <c r="C2061" s="14">
        <v>1</v>
      </c>
      <c r="D2061" s="14"/>
      <c r="E2061" s="14">
        <v>1</v>
      </c>
    </row>
    <row r="2062" spans="1:5">
      <c r="A2062" s="16">
        <v>42070.047754629632</v>
      </c>
      <c r="B2062" s="14"/>
      <c r="C2062" s="14">
        <v>1</v>
      </c>
      <c r="D2062" s="14"/>
      <c r="E2062" s="14">
        <v>1</v>
      </c>
    </row>
    <row r="2063" spans="1:5">
      <c r="A2063" s="16">
        <v>42070.677604166667</v>
      </c>
      <c r="B2063" s="14"/>
      <c r="C2063" s="14">
        <v>1</v>
      </c>
      <c r="D2063" s="14"/>
      <c r="E2063" s="14">
        <v>1</v>
      </c>
    </row>
    <row r="2064" spans="1:5">
      <c r="A2064" s="16">
        <v>42072.370381944442</v>
      </c>
      <c r="B2064" s="14"/>
      <c r="C2064" s="14"/>
      <c r="D2064" s="14">
        <v>1</v>
      </c>
      <c r="E2064" s="14">
        <v>1</v>
      </c>
    </row>
    <row r="2065" spans="1:5">
      <c r="A2065" s="16">
        <v>42072.488182870373</v>
      </c>
      <c r="B2065" s="14"/>
      <c r="C2065" s="14"/>
      <c r="D2065" s="14">
        <v>1</v>
      </c>
      <c r="E2065" s="14">
        <v>1</v>
      </c>
    </row>
    <row r="2066" spans="1:5">
      <c r="A2066" s="16">
        <v>42072.576249999998</v>
      </c>
      <c r="B2066" s="14"/>
      <c r="C2066" s="14"/>
      <c r="D2066" s="14">
        <v>1</v>
      </c>
      <c r="E2066" s="14">
        <v>1</v>
      </c>
    </row>
    <row r="2067" spans="1:5">
      <c r="A2067" s="16">
        <v>42072.738067129627</v>
      </c>
      <c r="B2067" s="14"/>
      <c r="C2067" s="14"/>
      <c r="D2067" s="14">
        <v>1</v>
      </c>
      <c r="E2067" s="14">
        <v>1</v>
      </c>
    </row>
    <row r="2068" spans="1:5">
      <c r="A2068" s="16">
        <v>42072.758981481478</v>
      </c>
      <c r="B2068" s="14"/>
      <c r="C2068" s="14">
        <v>1</v>
      </c>
      <c r="D2068" s="14"/>
      <c r="E2068" s="14">
        <v>1</v>
      </c>
    </row>
    <row r="2069" spans="1:5">
      <c r="A2069" s="16">
        <v>42072.790821759256</v>
      </c>
      <c r="B2069" s="14"/>
      <c r="C2069" s="14">
        <v>1</v>
      </c>
      <c r="D2069" s="14"/>
      <c r="E2069" s="14">
        <v>1</v>
      </c>
    </row>
    <row r="2070" spans="1:5">
      <c r="A2070" s="16">
        <v>42073.660694444443</v>
      </c>
      <c r="B2070" s="14"/>
      <c r="C2070" s="14"/>
      <c r="D2070" s="14">
        <v>1</v>
      </c>
      <c r="E2070" s="14">
        <v>1</v>
      </c>
    </row>
    <row r="2071" spans="1:5">
      <c r="A2071" s="16">
        <v>42073.798171296294</v>
      </c>
      <c r="B2071" s="14">
        <v>1</v>
      </c>
      <c r="C2071" s="14"/>
      <c r="D2071" s="14"/>
      <c r="E2071" s="14">
        <v>1</v>
      </c>
    </row>
    <row r="2072" spans="1:5">
      <c r="A2072" s="16">
        <v>42073.957569444443</v>
      </c>
      <c r="B2072" s="14"/>
      <c r="C2072" s="14"/>
      <c r="D2072" s="14">
        <v>1</v>
      </c>
      <c r="E2072" s="14">
        <v>1</v>
      </c>
    </row>
    <row r="2073" spans="1:5">
      <c r="A2073" s="16">
        <v>42074.060671296298</v>
      </c>
      <c r="B2073" s="14"/>
      <c r="C2073" s="14">
        <v>1</v>
      </c>
      <c r="D2073" s="14"/>
      <c r="E2073" s="14">
        <v>1</v>
      </c>
    </row>
    <row r="2074" spans="1:5">
      <c r="A2074" s="16">
        <v>42074.219699074078</v>
      </c>
      <c r="B2074" s="14"/>
      <c r="C2074" s="14">
        <v>1</v>
      </c>
      <c r="D2074" s="14"/>
      <c r="E2074" s="14">
        <v>1</v>
      </c>
    </row>
    <row r="2075" spans="1:5">
      <c r="A2075" s="16">
        <v>42074.935740740744</v>
      </c>
      <c r="B2075" s="14">
        <v>1</v>
      </c>
      <c r="C2075" s="14"/>
      <c r="D2075" s="14"/>
      <c r="E2075" s="14">
        <v>1</v>
      </c>
    </row>
    <row r="2076" spans="1:5">
      <c r="A2076" s="16">
        <v>42075.171203703707</v>
      </c>
      <c r="B2076" s="14"/>
      <c r="C2076" s="14"/>
      <c r="D2076" s="14">
        <v>1</v>
      </c>
      <c r="E2076" s="14">
        <v>1</v>
      </c>
    </row>
    <row r="2077" spans="1:5">
      <c r="A2077" s="16">
        <v>42075.807395833333</v>
      </c>
      <c r="B2077" s="14"/>
      <c r="C2077" s="14"/>
      <c r="D2077" s="14">
        <v>1</v>
      </c>
      <c r="E2077" s="14">
        <v>1</v>
      </c>
    </row>
    <row r="2078" spans="1:5">
      <c r="A2078" s="16">
        <v>42075.942627314813</v>
      </c>
      <c r="B2078" s="14"/>
      <c r="C2078" s="14"/>
      <c r="D2078" s="14">
        <v>1</v>
      </c>
      <c r="E2078" s="14">
        <v>1</v>
      </c>
    </row>
    <row r="2079" spans="1:5">
      <c r="A2079" s="16">
        <v>42075.979988425926</v>
      </c>
      <c r="B2079" s="14"/>
      <c r="C2079" s="14">
        <v>1</v>
      </c>
      <c r="D2079" s="14"/>
      <c r="E2079" s="14">
        <v>1</v>
      </c>
    </row>
    <row r="2080" spans="1:5">
      <c r="A2080" s="16">
        <v>42076.092152777775</v>
      </c>
      <c r="B2080" s="14">
        <v>1</v>
      </c>
      <c r="C2080" s="14"/>
      <c r="D2080" s="14"/>
      <c r="E2080" s="14">
        <v>1</v>
      </c>
    </row>
    <row r="2081" spans="1:5">
      <c r="A2081" s="16">
        <v>42076.130011574074</v>
      </c>
      <c r="B2081" s="14"/>
      <c r="C2081" s="14"/>
      <c r="D2081" s="14">
        <v>1</v>
      </c>
      <c r="E2081" s="14">
        <v>1</v>
      </c>
    </row>
    <row r="2082" spans="1:5">
      <c r="A2082" s="16">
        <v>42077.119409722225</v>
      </c>
      <c r="B2082" s="14">
        <v>1</v>
      </c>
      <c r="C2082" s="14"/>
      <c r="D2082" s="14"/>
      <c r="E2082" s="14">
        <v>1</v>
      </c>
    </row>
    <row r="2083" spans="1:5">
      <c r="A2083" s="16">
        <v>42077.12939814815</v>
      </c>
      <c r="B2083" s="14"/>
      <c r="C2083" s="14">
        <v>1</v>
      </c>
      <c r="D2083" s="14"/>
      <c r="E2083" s="14">
        <v>1</v>
      </c>
    </row>
    <row r="2084" spans="1:5">
      <c r="A2084" s="16">
        <v>42077.666377314818</v>
      </c>
      <c r="B2084" s="14"/>
      <c r="C2084" s="14">
        <v>1</v>
      </c>
      <c r="D2084" s="14"/>
      <c r="E2084" s="14">
        <v>1</v>
      </c>
    </row>
    <row r="2085" spans="1:5">
      <c r="A2085" s="16">
        <v>42078.222187500003</v>
      </c>
      <c r="B2085" s="14"/>
      <c r="C2085" s="14"/>
      <c r="D2085" s="14">
        <v>1</v>
      </c>
      <c r="E2085" s="14">
        <v>1</v>
      </c>
    </row>
    <row r="2086" spans="1:5">
      <c r="A2086" s="16">
        <v>42078.345208333332</v>
      </c>
      <c r="B2086" s="14"/>
      <c r="C2086" s="14">
        <v>1</v>
      </c>
      <c r="D2086" s="14"/>
      <c r="E2086" s="14">
        <v>1</v>
      </c>
    </row>
    <row r="2087" spans="1:5">
      <c r="A2087" s="16">
        <v>42078.792048611111</v>
      </c>
      <c r="B2087" s="14"/>
      <c r="C2087" s="14"/>
      <c r="D2087" s="14">
        <v>1</v>
      </c>
      <c r="E2087" s="14">
        <v>1</v>
      </c>
    </row>
    <row r="2088" spans="1:5">
      <c r="A2088" s="16">
        <v>42078.793124999997</v>
      </c>
      <c r="B2088" s="14"/>
      <c r="C2088" s="14"/>
      <c r="D2088" s="14">
        <v>1</v>
      </c>
      <c r="E2088" s="14">
        <v>1</v>
      </c>
    </row>
    <row r="2089" spans="1:5">
      <c r="A2089" s="16">
        <v>42078.997361111113</v>
      </c>
      <c r="B2089" s="14"/>
      <c r="C2089" s="14">
        <v>1</v>
      </c>
      <c r="D2089" s="14"/>
      <c r="E2089" s="14">
        <v>1</v>
      </c>
    </row>
    <row r="2090" spans="1:5">
      <c r="A2090" s="16">
        <v>42079.628344907411</v>
      </c>
      <c r="B2090" s="14"/>
      <c r="C2090" s="14">
        <v>1</v>
      </c>
      <c r="D2090" s="14"/>
      <c r="E2090" s="14">
        <v>1</v>
      </c>
    </row>
    <row r="2091" spans="1:5">
      <c r="A2091" s="16">
        <v>42079.745578703703</v>
      </c>
      <c r="B2091" s="14"/>
      <c r="C2091" s="14"/>
      <c r="D2091" s="14">
        <v>1</v>
      </c>
      <c r="E2091" s="14">
        <v>1</v>
      </c>
    </row>
    <row r="2092" spans="1:5">
      <c r="A2092" s="16">
        <v>42079.857974537037</v>
      </c>
      <c r="B2092" s="14">
        <v>1</v>
      </c>
      <c r="C2092" s="14"/>
      <c r="D2092" s="14"/>
      <c r="E2092" s="14">
        <v>1</v>
      </c>
    </row>
    <row r="2093" spans="1:5">
      <c r="A2093" s="16">
        <v>42079.913113425922</v>
      </c>
      <c r="B2093" s="14">
        <v>1</v>
      </c>
      <c r="C2093" s="14"/>
      <c r="D2093" s="14"/>
      <c r="E2093" s="14">
        <v>1</v>
      </c>
    </row>
    <row r="2094" spans="1:5">
      <c r="A2094" s="16">
        <v>42080.757326388892</v>
      </c>
      <c r="B2094" s="14"/>
      <c r="C2094" s="14">
        <v>1</v>
      </c>
      <c r="D2094" s="14"/>
      <c r="E2094" s="14">
        <v>1</v>
      </c>
    </row>
    <row r="2095" spans="1:5">
      <c r="A2095" s="16">
        <v>42081.515335648146</v>
      </c>
      <c r="B2095" s="14"/>
      <c r="C2095" s="14">
        <v>1</v>
      </c>
      <c r="D2095" s="14"/>
      <c r="E2095" s="14">
        <v>1</v>
      </c>
    </row>
    <row r="2096" spans="1:5">
      <c r="A2096" s="16">
        <v>42081.731273148151</v>
      </c>
      <c r="B2096" s="14"/>
      <c r="C2096" s="14">
        <v>1</v>
      </c>
      <c r="D2096" s="14"/>
      <c r="E2096" s="14">
        <v>1</v>
      </c>
    </row>
    <row r="2097" spans="1:5">
      <c r="A2097" s="16">
        <v>42081.771435185183</v>
      </c>
      <c r="B2097" s="14"/>
      <c r="C2097" s="14"/>
      <c r="D2097" s="14">
        <v>1</v>
      </c>
      <c r="E2097" s="14">
        <v>1</v>
      </c>
    </row>
    <row r="2098" spans="1:5">
      <c r="A2098" s="16">
        <v>42081.864641203705</v>
      </c>
      <c r="B2098" s="14"/>
      <c r="C2098" s="14"/>
      <c r="D2098" s="14">
        <v>1</v>
      </c>
      <c r="E2098" s="14">
        <v>1</v>
      </c>
    </row>
    <row r="2099" spans="1:5">
      <c r="A2099" s="16">
        <v>42081.903587962966</v>
      </c>
      <c r="B2099" s="14"/>
      <c r="C2099" s="14"/>
      <c r="D2099" s="14">
        <v>1</v>
      </c>
      <c r="E2099" s="14">
        <v>1</v>
      </c>
    </row>
    <row r="2100" spans="1:5">
      <c r="A2100" s="16">
        <v>42082.069560185184</v>
      </c>
      <c r="B2100" s="14">
        <v>1</v>
      </c>
      <c r="C2100" s="14"/>
      <c r="D2100" s="14"/>
      <c r="E2100" s="14">
        <v>1</v>
      </c>
    </row>
    <row r="2101" spans="1:5">
      <c r="A2101" s="16">
        <v>42082.575555555559</v>
      </c>
      <c r="B2101" s="14"/>
      <c r="C2101" s="14">
        <v>1</v>
      </c>
      <c r="D2101" s="14"/>
      <c r="E2101" s="14">
        <v>1</v>
      </c>
    </row>
    <row r="2102" spans="1:5">
      <c r="A2102" s="16">
        <v>42082.580092592594</v>
      </c>
      <c r="B2102" s="14"/>
      <c r="C2102" s="14"/>
      <c r="D2102" s="14">
        <v>1</v>
      </c>
      <c r="E2102" s="14">
        <v>1</v>
      </c>
    </row>
    <row r="2103" spans="1:5">
      <c r="A2103" s="16">
        <v>42082.702800925923</v>
      </c>
      <c r="B2103" s="14">
        <v>1</v>
      </c>
      <c r="C2103" s="14"/>
      <c r="D2103" s="14"/>
      <c r="E2103" s="14">
        <v>1</v>
      </c>
    </row>
    <row r="2104" spans="1:5">
      <c r="A2104" s="16">
        <v>42082.802812499998</v>
      </c>
      <c r="B2104" s="14"/>
      <c r="C2104" s="14">
        <v>1</v>
      </c>
      <c r="D2104" s="14"/>
      <c r="E2104" s="14">
        <v>1</v>
      </c>
    </row>
    <row r="2105" spans="1:5">
      <c r="A2105" s="16">
        <v>42083.069884259261</v>
      </c>
      <c r="B2105" s="14"/>
      <c r="C2105" s="14">
        <v>1</v>
      </c>
      <c r="D2105" s="14"/>
      <c r="E2105" s="14">
        <v>1</v>
      </c>
    </row>
    <row r="2106" spans="1:5">
      <c r="A2106" s="16">
        <v>42083.070590277777</v>
      </c>
      <c r="B2106" s="14"/>
      <c r="C2106" s="14"/>
      <c r="D2106" s="14">
        <v>1</v>
      </c>
      <c r="E2106" s="14">
        <v>1</v>
      </c>
    </row>
    <row r="2107" spans="1:5">
      <c r="A2107" s="16">
        <v>42083.895532407405</v>
      </c>
      <c r="B2107" s="14"/>
      <c r="C2107" s="14"/>
      <c r="D2107" s="14">
        <v>1</v>
      </c>
      <c r="E2107" s="14">
        <v>1</v>
      </c>
    </row>
    <row r="2108" spans="1:5">
      <c r="A2108" s="16">
        <v>42084.881539351853</v>
      </c>
      <c r="B2108" s="14"/>
      <c r="C2108" s="14">
        <v>1</v>
      </c>
      <c r="D2108" s="14"/>
      <c r="E2108" s="14">
        <v>1</v>
      </c>
    </row>
    <row r="2109" spans="1:5">
      <c r="A2109" s="16">
        <v>42086.614942129629</v>
      </c>
      <c r="B2109" s="14"/>
      <c r="C2109" s="14"/>
      <c r="D2109" s="14">
        <v>1</v>
      </c>
      <c r="E2109" s="14">
        <v>1</v>
      </c>
    </row>
    <row r="2110" spans="1:5">
      <c r="A2110" s="16">
        <v>42086.811400462961</v>
      </c>
      <c r="B2110" s="14"/>
      <c r="C2110" s="14">
        <v>1</v>
      </c>
      <c r="D2110" s="14"/>
      <c r="E2110" s="14">
        <v>1</v>
      </c>
    </row>
    <row r="2111" spans="1:5">
      <c r="A2111" s="16">
        <v>42086.83085648148</v>
      </c>
      <c r="B2111" s="14">
        <v>1</v>
      </c>
      <c r="C2111" s="14"/>
      <c r="D2111" s="14"/>
      <c r="E2111" s="14">
        <v>1</v>
      </c>
    </row>
    <row r="2112" spans="1:5">
      <c r="A2112" s="16">
        <v>42087.343090277776</v>
      </c>
      <c r="B2112" s="14">
        <v>1</v>
      </c>
      <c r="C2112" s="14"/>
      <c r="D2112" s="14"/>
      <c r="E2112" s="14">
        <v>1</v>
      </c>
    </row>
    <row r="2113" spans="1:5">
      <c r="A2113" s="16">
        <v>42087.668032407404</v>
      </c>
      <c r="B2113" s="14"/>
      <c r="C2113" s="14"/>
      <c r="D2113" s="14">
        <v>1</v>
      </c>
      <c r="E2113" s="14">
        <v>1</v>
      </c>
    </row>
    <row r="2114" spans="1:5">
      <c r="A2114" s="16">
        <v>42087.768055555556</v>
      </c>
      <c r="B2114" s="14"/>
      <c r="C2114" s="14"/>
      <c r="D2114" s="14">
        <v>1</v>
      </c>
      <c r="E2114" s="14">
        <v>1</v>
      </c>
    </row>
    <row r="2115" spans="1:5">
      <c r="A2115" s="16">
        <v>42087.792303240742</v>
      </c>
      <c r="B2115" s="14"/>
      <c r="C2115" s="14"/>
      <c r="D2115" s="14">
        <v>1</v>
      </c>
      <c r="E2115" s="14">
        <v>1</v>
      </c>
    </row>
    <row r="2116" spans="1:5">
      <c r="A2116" s="16">
        <v>42087.803310185183</v>
      </c>
      <c r="B2116" s="14"/>
      <c r="C2116" s="14"/>
      <c r="D2116" s="14">
        <v>1</v>
      </c>
      <c r="E2116" s="14">
        <v>1</v>
      </c>
    </row>
    <row r="2117" spans="1:5">
      <c r="A2117" s="16">
        <v>42087.878912037035</v>
      </c>
      <c r="B2117" s="14">
        <v>1</v>
      </c>
      <c r="C2117" s="14"/>
      <c r="D2117" s="14"/>
      <c r="E2117" s="14">
        <v>1</v>
      </c>
    </row>
    <row r="2118" spans="1:5">
      <c r="A2118" s="16">
        <v>42088.069108796299</v>
      </c>
      <c r="B2118" s="14">
        <v>1</v>
      </c>
      <c r="C2118" s="14"/>
      <c r="D2118" s="14"/>
      <c r="E2118" s="14">
        <v>1</v>
      </c>
    </row>
    <row r="2119" spans="1:5">
      <c r="A2119" s="16">
        <v>42088.723692129628</v>
      </c>
      <c r="B2119" s="14"/>
      <c r="C2119" s="14"/>
      <c r="D2119" s="14">
        <v>1</v>
      </c>
      <c r="E2119" s="14">
        <v>1</v>
      </c>
    </row>
    <row r="2120" spans="1:5">
      <c r="A2120" s="16">
        <v>42088.911354166667</v>
      </c>
      <c r="B2120" s="14"/>
      <c r="C2120" s="14"/>
      <c r="D2120" s="14">
        <v>1</v>
      </c>
      <c r="E2120" s="14">
        <v>1</v>
      </c>
    </row>
    <row r="2121" spans="1:5">
      <c r="A2121" s="16">
        <v>42089.412557870368</v>
      </c>
      <c r="B2121" s="14"/>
      <c r="C2121" s="14"/>
      <c r="D2121" s="14">
        <v>1</v>
      </c>
      <c r="E2121" s="14">
        <v>1</v>
      </c>
    </row>
    <row r="2122" spans="1:5">
      <c r="A2122" s="16">
        <v>42089.477500000001</v>
      </c>
      <c r="B2122" s="14"/>
      <c r="C2122" s="14"/>
      <c r="D2122" s="14">
        <v>1</v>
      </c>
      <c r="E2122" s="14">
        <v>1</v>
      </c>
    </row>
    <row r="2123" spans="1:5">
      <c r="A2123" s="16">
        <v>42089.724039351851</v>
      </c>
      <c r="B2123" s="14"/>
      <c r="C2123" s="14">
        <v>1</v>
      </c>
      <c r="D2123" s="14"/>
      <c r="E2123" s="14">
        <v>1</v>
      </c>
    </row>
    <row r="2124" spans="1:5">
      <c r="A2124" s="16">
        <v>42089.728020833332</v>
      </c>
      <c r="B2124" s="14"/>
      <c r="C2124" s="14"/>
      <c r="D2124" s="14">
        <v>1</v>
      </c>
      <c r="E2124" s="14">
        <v>1</v>
      </c>
    </row>
    <row r="2125" spans="1:5">
      <c r="A2125" s="16">
        <v>42089.83289351852</v>
      </c>
      <c r="B2125" s="14"/>
      <c r="C2125" s="14"/>
      <c r="D2125" s="14">
        <v>1</v>
      </c>
      <c r="E2125" s="14">
        <v>1</v>
      </c>
    </row>
    <row r="2126" spans="1:5">
      <c r="A2126" s="16">
        <v>42089.845208333332</v>
      </c>
      <c r="B2126" s="14"/>
      <c r="C2126" s="14">
        <v>1</v>
      </c>
      <c r="D2126" s="14"/>
      <c r="E2126" s="14">
        <v>1</v>
      </c>
    </row>
    <row r="2127" spans="1:5">
      <c r="A2127" s="16">
        <v>42089.901574074072</v>
      </c>
      <c r="B2127" s="14"/>
      <c r="C2127" s="14">
        <v>1</v>
      </c>
      <c r="D2127" s="14"/>
      <c r="E2127" s="14">
        <v>1</v>
      </c>
    </row>
    <row r="2128" spans="1:5">
      <c r="A2128" s="16">
        <v>42090.161828703705</v>
      </c>
      <c r="B2128" s="14">
        <v>1</v>
      </c>
      <c r="C2128" s="14"/>
      <c r="D2128" s="14"/>
      <c r="E2128" s="14">
        <v>1</v>
      </c>
    </row>
    <row r="2129" spans="1:5">
      <c r="A2129" s="16">
        <v>42090.831273148149</v>
      </c>
      <c r="B2129" s="14"/>
      <c r="C2129" s="14">
        <v>1</v>
      </c>
      <c r="D2129" s="14"/>
      <c r="E2129" s="14">
        <v>1</v>
      </c>
    </row>
    <row r="2130" spans="1:5">
      <c r="A2130" s="16">
        <v>42090.909016203703</v>
      </c>
      <c r="B2130" s="14"/>
      <c r="C2130" s="14">
        <v>1</v>
      </c>
      <c r="D2130" s="14"/>
      <c r="E2130" s="14">
        <v>1</v>
      </c>
    </row>
    <row r="2131" spans="1:5">
      <c r="A2131" s="16">
        <v>42090.912499999999</v>
      </c>
      <c r="B2131" s="14"/>
      <c r="C2131" s="14"/>
      <c r="D2131" s="14">
        <v>1</v>
      </c>
      <c r="E2131" s="14">
        <v>1</v>
      </c>
    </row>
    <row r="2132" spans="1:5">
      <c r="A2132" s="16">
        <v>42091.778703703705</v>
      </c>
      <c r="B2132" s="14"/>
      <c r="C2132" s="14">
        <v>1</v>
      </c>
      <c r="D2132" s="14"/>
      <c r="E2132" s="14">
        <v>1</v>
      </c>
    </row>
    <row r="2133" spans="1:5">
      <c r="A2133" s="16">
        <v>42093.131469907406</v>
      </c>
      <c r="B2133" s="14"/>
      <c r="C2133" s="14">
        <v>1</v>
      </c>
      <c r="D2133" s="14"/>
      <c r="E2133" s="14">
        <v>1</v>
      </c>
    </row>
    <row r="2134" spans="1:5">
      <c r="A2134" s="16">
        <v>42093.181944444441</v>
      </c>
      <c r="B2134" s="14"/>
      <c r="C2134" s="14">
        <v>1</v>
      </c>
      <c r="D2134" s="14"/>
      <c r="E2134" s="14">
        <v>1</v>
      </c>
    </row>
    <row r="2135" spans="1:5">
      <c r="A2135" s="16">
        <v>42093.588263888887</v>
      </c>
      <c r="B2135" s="14"/>
      <c r="C2135" s="14">
        <v>1</v>
      </c>
      <c r="D2135" s="14"/>
      <c r="E2135" s="14">
        <v>1</v>
      </c>
    </row>
    <row r="2136" spans="1:5">
      <c r="A2136" s="16">
        <v>42093.760046296295</v>
      </c>
      <c r="B2136" s="14"/>
      <c r="C2136" s="14"/>
      <c r="D2136" s="14">
        <v>1</v>
      </c>
      <c r="E2136" s="14">
        <v>1</v>
      </c>
    </row>
    <row r="2137" spans="1:5">
      <c r="A2137" s="16">
        <v>42093.786840277775</v>
      </c>
      <c r="B2137" s="14"/>
      <c r="C2137" s="14"/>
      <c r="D2137" s="14">
        <v>1</v>
      </c>
      <c r="E2137" s="14">
        <v>1</v>
      </c>
    </row>
    <row r="2138" spans="1:5">
      <c r="A2138" s="16">
        <v>42093.860023148147</v>
      </c>
      <c r="B2138" s="14"/>
      <c r="C2138" s="14"/>
      <c r="D2138" s="14">
        <v>1</v>
      </c>
      <c r="E2138" s="14">
        <v>1</v>
      </c>
    </row>
    <row r="2139" spans="1:5">
      <c r="A2139" s="16">
        <v>42093.922048611108</v>
      </c>
      <c r="B2139" s="14"/>
      <c r="C2139" s="14"/>
      <c r="D2139" s="14">
        <v>1</v>
      </c>
      <c r="E2139" s="14">
        <v>1</v>
      </c>
    </row>
    <row r="2140" spans="1:5">
      <c r="A2140" s="16">
        <v>42094.101145833331</v>
      </c>
      <c r="B2140" s="14">
        <v>1</v>
      </c>
      <c r="C2140" s="14"/>
      <c r="D2140" s="14"/>
      <c r="E2140" s="14">
        <v>1</v>
      </c>
    </row>
    <row r="2141" spans="1:5">
      <c r="A2141" s="16">
        <v>42094.236481481479</v>
      </c>
      <c r="B2141" s="14"/>
      <c r="C2141" s="14"/>
      <c r="D2141" s="14">
        <v>1</v>
      </c>
      <c r="E2141" s="14">
        <v>1</v>
      </c>
    </row>
    <row r="2142" spans="1:5">
      <c r="A2142" s="16">
        <v>42094.667256944442</v>
      </c>
      <c r="B2142" s="14"/>
      <c r="C2142" s="14">
        <v>1</v>
      </c>
      <c r="D2142" s="14"/>
      <c r="E2142" s="14">
        <v>1</v>
      </c>
    </row>
    <row r="2143" spans="1:5">
      <c r="A2143" s="16">
        <v>42094.808182870373</v>
      </c>
      <c r="B2143" s="14"/>
      <c r="C2143" s="14">
        <v>1</v>
      </c>
      <c r="D2143" s="14"/>
      <c r="E2143" s="14">
        <v>1</v>
      </c>
    </row>
    <row r="2144" spans="1:5">
      <c r="A2144" s="16">
        <v>42095.229166666664</v>
      </c>
      <c r="B2144" s="14"/>
      <c r="C2144" s="14">
        <v>1</v>
      </c>
      <c r="D2144" s="14"/>
      <c r="E2144" s="14">
        <v>1</v>
      </c>
    </row>
    <row r="2145" spans="1:5">
      <c r="A2145" s="16">
        <v>42095.240706018521</v>
      </c>
      <c r="B2145" s="14"/>
      <c r="C2145" s="14"/>
      <c r="D2145" s="14">
        <v>1</v>
      </c>
      <c r="E2145" s="14">
        <v>1</v>
      </c>
    </row>
    <row r="2146" spans="1:5">
      <c r="A2146" s="16">
        <v>42095.374675925923</v>
      </c>
      <c r="B2146" s="14"/>
      <c r="C2146" s="14">
        <v>1</v>
      </c>
      <c r="D2146" s="14"/>
      <c r="E2146" s="14">
        <v>1</v>
      </c>
    </row>
    <row r="2147" spans="1:5">
      <c r="A2147" s="16">
        <v>42095.918530092589</v>
      </c>
      <c r="B2147" s="14"/>
      <c r="C2147" s="14">
        <v>1</v>
      </c>
      <c r="D2147" s="14"/>
      <c r="E2147" s="14">
        <v>1</v>
      </c>
    </row>
    <row r="2148" spans="1:5">
      <c r="A2148" s="16">
        <v>42096.410115740742</v>
      </c>
      <c r="B2148" s="14">
        <v>1</v>
      </c>
      <c r="C2148" s="14"/>
      <c r="D2148" s="14"/>
      <c r="E2148" s="14">
        <v>1</v>
      </c>
    </row>
    <row r="2149" spans="1:5">
      <c r="A2149" s="16">
        <v>42096.544548611113</v>
      </c>
      <c r="B2149" s="14"/>
      <c r="C2149" s="14">
        <v>1</v>
      </c>
      <c r="D2149" s="14"/>
      <c r="E2149" s="14">
        <v>1</v>
      </c>
    </row>
    <row r="2150" spans="1:5">
      <c r="A2150" s="16">
        <v>42096.633206018516</v>
      </c>
      <c r="B2150" s="14"/>
      <c r="C2150" s="14"/>
      <c r="D2150" s="14">
        <v>1</v>
      </c>
      <c r="E2150" s="14">
        <v>1</v>
      </c>
    </row>
    <row r="2151" spans="1:5">
      <c r="A2151" s="16">
        <v>42096.686400462961</v>
      </c>
      <c r="B2151" s="14"/>
      <c r="C2151" s="14">
        <v>1</v>
      </c>
      <c r="D2151" s="14"/>
      <c r="E2151" s="14">
        <v>1</v>
      </c>
    </row>
    <row r="2152" spans="1:5">
      <c r="A2152" s="16">
        <v>42096.704976851855</v>
      </c>
      <c r="B2152" s="14">
        <v>1</v>
      </c>
      <c r="C2152" s="14"/>
      <c r="D2152" s="14"/>
      <c r="E2152" s="14">
        <v>1</v>
      </c>
    </row>
    <row r="2153" spans="1:5">
      <c r="A2153" s="16">
        <v>42096.918240740742</v>
      </c>
      <c r="B2153" s="14">
        <v>1</v>
      </c>
      <c r="C2153" s="14"/>
      <c r="D2153" s="14"/>
      <c r="E2153" s="14">
        <v>1</v>
      </c>
    </row>
    <row r="2154" spans="1:5">
      <c r="A2154" s="16">
        <v>42097.649224537039</v>
      </c>
      <c r="B2154" s="14"/>
      <c r="C2154" s="14">
        <v>1</v>
      </c>
      <c r="D2154" s="14"/>
      <c r="E2154" s="14">
        <v>1</v>
      </c>
    </row>
    <row r="2155" spans="1:5">
      <c r="A2155" s="16">
        <v>42097.732418981483</v>
      </c>
      <c r="B2155" s="14"/>
      <c r="C2155" s="14">
        <v>1</v>
      </c>
      <c r="D2155" s="14"/>
      <c r="E2155" s="14">
        <v>1</v>
      </c>
    </row>
    <row r="2156" spans="1:5">
      <c r="A2156" s="16">
        <v>42097.778946759259</v>
      </c>
      <c r="B2156" s="14"/>
      <c r="C2156" s="14"/>
      <c r="D2156" s="14">
        <v>1</v>
      </c>
      <c r="E2156" s="14">
        <v>1</v>
      </c>
    </row>
    <row r="2157" spans="1:5">
      <c r="A2157" s="16">
        <v>42097.786493055559</v>
      </c>
      <c r="B2157" s="14"/>
      <c r="C2157" s="14"/>
      <c r="D2157" s="14">
        <v>1</v>
      </c>
      <c r="E2157" s="14">
        <v>1</v>
      </c>
    </row>
    <row r="2158" spans="1:5">
      <c r="A2158" s="16">
        <v>42097.874155092592</v>
      </c>
      <c r="B2158" s="14"/>
      <c r="C2158" s="14"/>
      <c r="D2158" s="14">
        <v>1</v>
      </c>
      <c r="E2158" s="14">
        <v>1</v>
      </c>
    </row>
    <row r="2159" spans="1:5">
      <c r="A2159" s="16">
        <v>42098.216238425928</v>
      </c>
      <c r="B2159" s="14"/>
      <c r="C2159" s="14"/>
      <c r="D2159" s="14">
        <v>1</v>
      </c>
      <c r="E2159" s="14">
        <v>1</v>
      </c>
    </row>
    <row r="2160" spans="1:5">
      <c r="A2160" s="16">
        <v>42098.291828703703</v>
      </c>
      <c r="B2160" s="14"/>
      <c r="C2160" s="14"/>
      <c r="D2160" s="14">
        <v>1</v>
      </c>
      <c r="E2160" s="14">
        <v>1</v>
      </c>
    </row>
    <row r="2161" spans="1:5">
      <c r="A2161" s="16">
        <v>42100.086145833331</v>
      </c>
      <c r="B2161" s="14"/>
      <c r="C2161" s="14">
        <v>1</v>
      </c>
      <c r="D2161" s="14"/>
      <c r="E2161" s="14">
        <v>1</v>
      </c>
    </row>
    <row r="2162" spans="1:5">
      <c r="A2162" s="16">
        <v>42100.642071759263</v>
      </c>
      <c r="B2162" s="14"/>
      <c r="C2162" s="14"/>
      <c r="D2162" s="14">
        <v>1</v>
      </c>
      <c r="E2162" s="14">
        <v>1</v>
      </c>
    </row>
    <row r="2163" spans="1:5">
      <c r="A2163" s="16">
        <v>42100.723738425928</v>
      </c>
      <c r="B2163" s="14"/>
      <c r="C2163" s="14">
        <v>1</v>
      </c>
      <c r="D2163" s="14"/>
      <c r="E2163" s="14">
        <v>1</v>
      </c>
    </row>
    <row r="2164" spans="1:5">
      <c r="A2164" s="16">
        <v>42100.735937500001</v>
      </c>
      <c r="B2164" s="14"/>
      <c r="C2164" s="14">
        <v>1</v>
      </c>
      <c r="D2164" s="14"/>
      <c r="E2164" s="14">
        <v>1</v>
      </c>
    </row>
    <row r="2165" spans="1:5">
      <c r="A2165" s="16">
        <v>42100.927858796298</v>
      </c>
      <c r="B2165" s="14"/>
      <c r="C2165" s="14"/>
      <c r="D2165" s="14">
        <v>1</v>
      </c>
      <c r="E2165" s="14">
        <v>1</v>
      </c>
    </row>
    <row r="2166" spans="1:5">
      <c r="A2166" s="16">
        <v>42101.423541666663</v>
      </c>
      <c r="B2166" s="14"/>
      <c r="C2166" s="14"/>
      <c r="D2166" s="14">
        <v>1</v>
      </c>
      <c r="E2166" s="14">
        <v>1</v>
      </c>
    </row>
    <row r="2167" spans="1:5">
      <c r="A2167" s="16">
        <v>42101.584074074075</v>
      </c>
      <c r="B2167" s="14"/>
      <c r="C2167" s="14"/>
      <c r="D2167" s="14">
        <v>1</v>
      </c>
      <c r="E2167" s="14">
        <v>1</v>
      </c>
    </row>
    <row r="2168" spans="1:5">
      <c r="A2168" s="16">
        <v>42101.633703703701</v>
      </c>
      <c r="B2168" s="14">
        <v>1</v>
      </c>
      <c r="C2168" s="14"/>
      <c r="D2168" s="14"/>
      <c r="E2168" s="14">
        <v>1</v>
      </c>
    </row>
    <row r="2169" spans="1:5">
      <c r="A2169" s="16">
        <v>42101.682372685187</v>
      </c>
      <c r="B2169" s="14"/>
      <c r="C2169" s="14"/>
      <c r="D2169" s="14">
        <v>1</v>
      </c>
      <c r="E2169" s="14">
        <v>1</v>
      </c>
    </row>
    <row r="2170" spans="1:5">
      <c r="A2170" s="16">
        <v>42101.737442129626</v>
      </c>
      <c r="B2170" s="14"/>
      <c r="C2170" s="14"/>
      <c r="D2170" s="14">
        <v>1</v>
      </c>
      <c r="E2170" s="14">
        <v>1</v>
      </c>
    </row>
    <row r="2171" spans="1:5">
      <c r="A2171" s="16">
        <v>42101.758587962962</v>
      </c>
      <c r="B2171" s="14"/>
      <c r="C2171" s="14"/>
      <c r="D2171" s="14">
        <v>1</v>
      </c>
      <c r="E2171" s="14">
        <v>1</v>
      </c>
    </row>
    <row r="2172" spans="1:5">
      <c r="A2172" s="16">
        <v>42101.828819444447</v>
      </c>
      <c r="B2172" s="14"/>
      <c r="C2172" s="14"/>
      <c r="D2172" s="14">
        <v>1</v>
      </c>
      <c r="E2172" s="14">
        <v>1</v>
      </c>
    </row>
    <row r="2173" spans="1:5">
      <c r="A2173" s="16">
        <v>42102.036527777775</v>
      </c>
      <c r="B2173" s="14"/>
      <c r="C2173" s="14">
        <v>1</v>
      </c>
      <c r="D2173" s="14"/>
      <c r="E2173" s="14">
        <v>1</v>
      </c>
    </row>
    <row r="2174" spans="1:5">
      <c r="A2174" s="16">
        <v>42102.164583333331</v>
      </c>
      <c r="B2174" s="14"/>
      <c r="C2174" s="14"/>
      <c r="D2174" s="14">
        <v>1</v>
      </c>
      <c r="E2174" s="14">
        <v>1</v>
      </c>
    </row>
    <row r="2175" spans="1:5">
      <c r="A2175" s="16">
        <v>42102.650567129633</v>
      </c>
      <c r="B2175" s="14">
        <v>1</v>
      </c>
      <c r="C2175" s="14"/>
      <c r="D2175" s="14"/>
      <c r="E2175" s="14">
        <v>1</v>
      </c>
    </row>
    <row r="2176" spans="1:5">
      <c r="A2176" s="16">
        <v>42102.743773148148</v>
      </c>
      <c r="B2176" s="14"/>
      <c r="C2176" s="14"/>
      <c r="D2176" s="14">
        <v>1</v>
      </c>
      <c r="E2176" s="14">
        <v>1</v>
      </c>
    </row>
    <row r="2177" spans="1:5">
      <c r="A2177" s="16">
        <v>42102.866307870368</v>
      </c>
      <c r="B2177" s="14"/>
      <c r="C2177" s="14"/>
      <c r="D2177" s="14">
        <v>1</v>
      </c>
      <c r="E2177" s="14">
        <v>1</v>
      </c>
    </row>
    <row r="2178" spans="1:5">
      <c r="A2178" s="16">
        <v>42103.016585648147</v>
      </c>
      <c r="B2178" s="14"/>
      <c r="C2178" s="14">
        <v>1</v>
      </c>
      <c r="D2178" s="14"/>
      <c r="E2178" s="14">
        <v>1</v>
      </c>
    </row>
    <row r="2179" spans="1:5">
      <c r="A2179" s="16">
        <v>42103.024398148147</v>
      </c>
      <c r="B2179" s="14"/>
      <c r="C2179" s="14">
        <v>1</v>
      </c>
      <c r="D2179" s="14"/>
      <c r="E2179" s="14">
        <v>1</v>
      </c>
    </row>
    <row r="2180" spans="1:5">
      <c r="A2180" s="16">
        <v>42103.042546296296</v>
      </c>
      <c r="B2180" s="14"/>
      <c r="C2180" s="14"/>
      <c r="D2180" s="14">
        <v>1</v>
      </c>
      <c r="E2180" s="14">
        <v>1</v>
      </c>
    </row>
    <row r="2181" spans="1:5">
      <c r="A2181" s="16">
        <v>42103.160578703704</v>
      </c>
      <c r="B2181" s="14"/>
      <c r="C2181" s="14"/>
      <c r="D2181" s="14">
        <v>1</v>
      </c>
      <c r="E2181" s="14">
        <v>1</v>
      </c>
    </row>
    <row r="2182" spans="1:5">
      <c r="A2182" s="16">
        <v>42103.39947916667</v>
      </c>
      <c r="B2182" s="14"/>
      <c r="C2182" s="14"/>
      <c r="D2182" s="14">
        <v>1</v>
      </c>
      <c r="E2182" s="14">
        <v>1</v>
      </c>
    </row>
    <row r="2183" spans="1:5">
      <c r="A2183" s="16">
        <v>42103.535254629627</v>
      </c>
      <c r="B2183" s="14"/>
      <c r="C2183" s="14"/>
      <c r="D2183" s="14">
        <v>1</v>
      </c>
      <c r="E2183" s="14">
        <v>1</v>
      </c>
    </row>
    <row r="2184" spans="1:5">
      <c r="A2184" s="16">
        <v>42103.556828703702</v>
      </c>
      <c r="B2184" s="14"/>
      <c r="C2184" s="14"/>
      <c r="D2184" s="14">
        <v>1</v>
      </c>
      <c r="E2184" s="14">
        <v>1</v>
      </c>
    </row>
    <row r="2185" spans="1:5">
      <c r="A2185" s="16">
        <v>42103.676180555558</v>
      </c>
      <c r="B2185" s="14">
        <v>1</v>
      </c>
      <c r="C2185" s="14"/>
      <c r="D2185" s="14"/>
      <c r="E2185" s="14">
        <v>1</v>
      </c>
    </row>
    <row r="2186" spans="1:5">
      <c r="A2186" s="16">
        <v>42103.884930555556</v>
      </c>
      <c r="B2186" s="14"/>
      <c r="C2186" s="14">
        <v>1</v>
      </c>
      <c r="D2186" s="14"/>
      <c r="E2186" s="14">
        <v>1</v>
      </c>
    </row>
    <row r="2187" spans="1:5">
      <c r="A2187" s="16">
        <v>42104.781597222223</v>
      </c>
      <c r="B2187" s="14"/>
      <c r="C2187" s="14">
        <v>1</v>
      </c>
      <c r="D2187" s="14"/>
      <c r="E2187" s="14">
        <v>1</v>
      </c>
    </row>
    <row r="2188" spans="1:5">
      <c r="A2188" s="16">
        <v>42104.84033564815</v>
      </c>
      <c r="B2188" s="14"/>
      <c r="C2188" s="14"/>
      <c r="D2188" s="14">
        <v>1</v>
      </c>
      <c r="E2188" s="14">
        <v>1</v>
      </c>
    </row>
    <row r="2189" spans="1:5">
      <c r="A2189" s="16">
        <v>42105.072962962964</v>
      </c>
      <c r="B2189" s="14"/>
      <c r="C2189" s="14">
        <v>1</v>
      </c>
      <c r="D2189" s="14"/>
      <c r="E2189" s="14">
        <v>1</v>
      </c>
    </row>
    <row r="2190" spans="1:5">
      <c r="A2190" s="16">
        <v>42105.267488425925</v>
      </c>
      <c r="B2190" s="14"/>
      <c r="C2190" s="14"/>
      <c r="D2190" s="14">
        <v>1</v>
      </c>
      <c r="E2190" s="14">
        <v>1</v>
      </c>
    </row>
    <row r="2191" spans="1:5">
      <c r="A2191" s="16">
        <v>42106.666018518517</v>
      </c>
      <c r="B2191" s="14"/>
      <c r="C2191" s="14">
        <v>1</v>
      </c>
      <c r="D2191" s="14"/>
      <c r="E2191" s="14">
        <v>1</v>
      </c>
    </row>
    <row r="2192" spans="1:5">
      <c r="A2192" s="16">
        <v>42107.067557870374</v>
      </c>
      <c r="B2192" s="14"/>
      <c r="C2192" s="14"/>
      <c r="D2192" s="14">
        <v>1</v>
      </c>
      <c r="E2192" s="14">
        <v>1</v>
      </c>
    </row>
    <row r="2193" spans="1:5">
      <c r="A2193" s="16">
        <v>42107.156319444446</v>
      </c>
      <c r="B2193" s="14"/>
      <c r="C2193" s="14">
        <v>1</v>
      </c>
      <c r="D2193" s="14"/>
      <c r="E2193" s="14">
        <v>1</v>
      </c>
    </row>
    <row r="2194" spans="1:5">
      <c r="A2194" s="16">
        <v>42107.621018518519</v>
      </c>
      <c r="B2194" s="14"/>
      <c r="C2194" s="14"/>
      <c r="D2194" s="14">
        <v>1</v>
      </c>
      <c r="E2194" s="14">
        <v>1</v>
      </c>
    </row>
    <row r="2195" spans="1:5">
      <c r="A2195" s="16">
        <v>42107.679756944446</v>
      </c>
      <c r="B2195" s="14"/>
      <c r="C2195" s="14">
        <v>1</v>
      </c>
      <c r="D2195" s="14"/>
      <c r="E2195" s="14">
        <v>1</v>
      </c>
    </row>
    <row r="2196" spans="1:5">
      <c r="A2196" s="16">
        <v>42107.703877314816</v>
      </c>
      <c r="B2196" s="14"/>
      <c r="C2196" s="14">
        <v>1</v>
      </c>
      <c r="D2196" s="14"/>
      <c r="E2196" s="14">
        <v>1</v>
      </c>
    </row>
    <row r="2197" spans="1:5">
      <c r="A2197" s="16">
        <v>42107.836435185185</v>
      </c>
      <c r="B2197" s="14"/>
      <c r="C2197" s="14">
        <v>1</v>
      </c>
      <c r="D2197" s="14"/>
      <c r="E2197" s="14">
        <v>1</v>
      </c>
    </row>
    <row r="2198" spans="1:5">
      <c r="A2198" s="16">
        <v>42107.841284722221</v>
      </c>
      <c r="B2198" s="14"/>
      <c r="C2198" s="14">
        <v>1</v>
      </c>
      <c r="D2198" s="14"/>
      <c r="E2198" s="14">
        <v>1</v>
      </c>
    </row>
    <row r="2199" spans="1:5">
      <c r="A2199" s="16">
        <v>42107.864722222221</v>
      </c>
      <c r="B2199" s="14"/>
      <c r="C2199" s="14">
        <v>1</v>
      </c>
      <c r="D2199" s="14"/>
      <c r="E2199" s="14">
        <v>1</v>
      </c>
    </row>
    <row r="2200" spans="1:5">
      <c r="A2200" s="16">
        <v>42108.053229166668</v>
      </c>
      <c r="B2200" s="14"/>
      <c r="C2200" s="14">
        <v>1</v>
      </c>
      <c r="D2200" s="14"/>
      <c r="E2200" s="14">
        <v>1</v>
      </c>
    </row>
    <row r="2201" spans="1:5">
      <c r="A2201" s="16">
        <v>42108.538449074076</v>
      </c>
      <c r="B2201" s="14"/>
      <c r="C2201" s="14"/>
      <c r="D2201" s="14">
        <v>1</v>
      </c>
      <c r="E2201" s="14">
        <v>1</v>
      </c>
    </row>
    <row r="2202" spans="1:5">
      <c r="A2202" s="16">
        <v>42108.692060185182</v>
      </c>
      <c r="B2202" s="14"/>
      <c r="C2202" s="14">
        <v>1</v>
      </c>
      <c r="D2202" s="14"/>
      <c r="E2202" s="14">
        <v>1</v>
      </c>
    </row>
    <row r="2203" spans="1:5">
      <c r="A2203" s="16">
        <v>42108.988900462966</v>
      </c>
      <c r="B2203" s="14">
        <v>1</v>
      </c>
      <c r="C2203" s="14"/>
      <c r="D2203" s="14"/>
      <c r="E2203" s="14">
        <v>1</v>
      </c>
    </row>
    <row r="2204" spans="1:5">
      <c r="A2204" s="16">
        <v>42109.709629629629</v>
      </c>
      <c r="B2204" s="14"/>
      <c r="C2204" s="14">
        <v>1</v>
      </c>
      <c r="D2204" s="14"/>
      <c r="E2204" s="14">
        <v>1</v>
      </c>
    </row>
    <row r="2205" spans="1:5">
      <c r="A2205" s="16">
        <v>42109.751250000001</v>
      </c>
      <c r="B2205" s="14"/>
      <c r="C2205" s="14"/>
      <c r="D2205" s="14">
        <v>1</v>
      </c>
      <c r="E2205" s="14">
        <v>1</v>
      </c>
    </row>
    <row r="2206" spans="1:5">
      <c r="A2206" s="16">
        <v>42109.801712962966</v>
      </c>
      <c r="B2206" s="14"/>
      <c r="C2206" s="14">
        <v>1</v>
      </c>
      <c r="D2206" s="14"/>
      <c r="E2206" s="14">
        <v>1</v>
      </c>
    </row>
    <row r="2207" spans="1:5">
      <c r="A2207" s="16">
        <v>42109.826145833336</v>
      </c>
      <c r="B2207" s="14"/>
      <c r="C2207" s="14"/>
      <c r="D2207" s="14">
        <v>1</v>
      </c>
      <c r="E2207" s="14">
        <v>1</v>
      </c>
    </row>
    <row r="2208" spans="1:5">
      <c r="A2208" s="16">
        <v>42109.894942129627</v>
      </c>
      <c r="B2208" s="14"/>
      <c r="C2208" s="14"/>
      <c r="D2208" s="14">
        <v>1</v>
      </c>
      <c r="E2208" s="14">
        <v>1</v>
      </c>
    </row>
    <row r="2209" spans="1:5">
      <c r="A2209" s="16">
        <v>42110.153043981481</v>
      </c>
      <c r="B2209" s="14">
        <v>1</v>
      </c>
      <c r="C2209" s="14"/>
      <c r="D2209" s="14"/>
      <c r="E2209" s="14">
        <v>1</v>
      </c>
    </row>
    <row r="2210" spans="1:5">
      <c r="A2210" s="16">
        <v>42110.326423611114</v>
      </c>
      <c r="B2210" s="14">
        <v>1</v>
      </c>
      <c r="C2210" s="14"/>
      <c r="D2210" s="14"/>
      <c r="E2210" s="14">
        <v>1</v>
      </c>
    </row>
    <row r="2211" spans="1:5">
      <c r="A2211" s="16">
        <v>42111.646724537037</v>
      </c>
      <c r="B2211" s="14"/>
      <c r="C2211" s="14"/>
      <c r="D2211" s="14">
        <v>1</v>
      </c>
      <c r="E2211" s="14">
        <v>1</v>
      </c>
    </row>
    <row r="2212" spans="1:5">
      <c r="A2212" s="16">
        <v>42111.684027777781</v>
      </c>
      <c r="B2212" s="14"/>
      <c r="C2212" s="14">
        <v>1</v>
      </c>
      <c r="D2212" s="14"/>
      <c r="E2212" s="14">
        <v>1</v>
      </c>
    </row>
    <row r="2213" spans="1:5">
      <c r="A2213" s="16">
        <v>42111.709027777775</v>
      </c>
      <c r="B2213" s="14"/>
      <c r="C2213" s="14">
        <v>1</v>
      </c>
      <c r="D2213" s="14"/>
      <c r="E2213" s="14">
        <v>1</v>
      </c>
    </row>
    <row r="2214" spans="1:5">
      <c r="A2214" s="16">
        <v>42111.71665509259</v>
      </c>
      <c r="B2214" s="14"/>
      <c r="C2214" s="14">
        <v>1</v>
      </c>
      <c r="D2214" s="14"/>
      <c r="E2214" s="14">
        <v>1</v>
      </c>
    </row>
    <row r="2215" spans="1:5">
      <c r="A2215" s="16">
        <v>42111.899537037039</v>
      </c>
      <c r="B2215" s="14"/>
      <c r="C2215" s="14"/>
      <c r="D2215" s="14">
        <v>1</v>
      </c>
      <c r="E2215" s="14">
        <v>1</v>
      </c>
    </row>
    <row r="2216" spans="1:5">
      <c r="A2216" s="16">
        <v>42111.904097222221</v>
      </c>
      <c r="B2216" s="14"/>
      <c r="C2216" s="14">
        <v>1</v>
      </c>
      <c r="D2216" s="14"/>
      <c r="E2216" s="14">
        <v>1</v>
      </c>
    </row>
    <row r="2217" spans="1:5">
      <c r="A2217" s="16">
        <v>42111.970995370371</v>
      </c>
      <c r="B2217" s="14"/>
      <c r="C2217" s="14"/>
      <c r="D2217" s="14">
        <v>1</v>
      </c>
      <c r="E2217" s="14">
        <v>1</v>
      </c>
    </row>
    <row r="2218" spans="1:5">
      <c r="A2218" s="16">
        <v>42112.036712962959</v>
      </c>
      <c r="B2218" s="14"/>
      <c r="C2218" s="14"/>
      <c r="D2218" s="14">
        <v>1</v>
      </c>
      <c r="E2218" s="14">
        <v>1</v>
      </c>
    </row>
    <row r="2219" spans="1:5">
      <c r="A2219" s="16">
        <v>42113.105046296296</v>
      </c>
      <c r="B2219" s="14"/>
      <c r="C2219" s="14">
        <v>1</v>
      </c>
      <c r="D2219" s="14"/>
      <c r="E2219" s="14">
        <v>1</v>
      </c>
    </row>
    <row r="2220" spans="1:5">
      <c r="A2220" s="16">
        <v>42113.550821759258</v>
      </c>
      <c r="B2220" s="14">
        <v>1</v>
      </c>
      <c r="C2220" s="14"/>
      <c r="D2220" s="14"/>
      <c r="E2220" s="14">
        <v>1</v>
      </c>
    </row>
    <row r="2221" spans="1:5">
      <c r="A2221" s="16">
        <v>42113.875567129631</v>
      </c>
      <c r="B2221" s="14"/>
      <c r="C2221" s="14">
        <v>1</v>
      </c>
      <c r="D2221" s="14"/>
      <c r="E2221" s="14">
        <v>1</v>
      </c>
    </row>
    <row r="2222" spans="1:5">
      <c r="A2222" s="16">
        <v>42113.981446759259</v>
      </c>
      <c r="B2222" s="14"/>
      <c r="C2222" s="14"/>
      <c r="D2222" s="14">
        <v>1</v>
      </c>
      <c r="E2222" s="14">
        <v>1</v>
      </c>
    </row>
    <row r="2223" spans="1:5">
      <c r="A2223" s="16">
        <v>42114.252951388888</v>
      </c>
      <c r="B2223" s="14">
        <v>1</v>
      </c>
      <c r="C2223" s="14"/>
      <c r="D2223" s="14"/>
      <c r="E2223" s="14">
        <v>1</v>
      </c>
    </row>
    <row r="2224" spans="1:5">
      <c r="A2224" s="16">
        <v>42114.726134259261</v>
      </c>
      <c r="B2224" s="14"/>
      <c r="C2224" s="14">
        <v>1</v>
      </c>
      <c r="D2224" s="14"/>
      <c r="E2224" s="14">
        <v>1</v>
      </c>
    </row>
    <row r="2225" spans="1:5">
      <c r="A2225" s="16">
        <v>42114.818935185183</v>
      </c>
      <c r="B2225" s="14"/>
      <c r="C2225" s="14">
        <v>1</v>
      </c>
      <c r="D2225" s="14"/>
      <c r="E2225" s="14">
        <v>1</v>
      </c>
    </row>
    <row r="2226" spans="1:5">
      <c r="A2226" s="16">
        <v>42114.825532407405</v>
      </c>
      <c r="B2226" s="14"/>
      <c r="C2226" s="14">
        <v>1</v>
      </c>
      <c r="D2226" s="14"/>
      <c r="E2226" s="14">
        <v>1</v>
      </c>
    </row>
    <row r="2227" spans="1:5">
      <c r="A2227" s="16">
        <v>42114.928726851853</v>
      </c>
      <c r="B2227" s="14">
        <v>1</v>
      </c>
      <c r="C2227" s="14"/>
      <c r="D2227" s="14"/>
      <c r="E2227" s="14">
        <v>1</v>
      </c>
    </row>
    <row r="2228" spans="1:5">
      <c r="A2228" s="16">
        <v>42114.944328703707</v>
      </c>
      <c r="B2228" s="14"/>
      <c r="C2228" s="14"/>
      <c r="D2228" s="14">
        <v>1</v>
      </c>
      <c r="E2228" s="14">
        <v>1</v>
      </c>
    </row>
    <row r="2229" spans="1:5">
      <c r="A2229" s="16">
        <v>42115.071504629632</v>
      </c>
      <c r="B2229" s="14"/>
      <c r="C2229" s="14"/>
      <c r="D2229" s="14">
        <v>1</v>
      </c>
      <c r="E2229" s="14">
        <v>1</v>
      </c>
    </row>
    <row r="2230" spans="1:5">
      <c r="A2230" s="16">
        <v>42115.116180555553</v>
      </c>
      <c r="B2230" s="14"/>
      <c r="C2230" s="14">
        <v>1</v>
      </c>
      <c r="D2230" s="14"/>
      <c r="E2230" s="14">
        <v>1</v>
      </c>
    </row>
    <row r="2231" spans="1:5">
      <c r="A2231" s="16">
        <v>42115.143634259257</v>
      </c>
      <c r="B2231" s="14"/>
      <c r="C2231" s="14">
        <v>1</v>
      </c>
      <c r="D2231" s="14"/>
      <c r="E2231" s="14">
        <v>1</v>
      </c>
    </row>
    <row r="2232" spans="1:5">
      <c r="A2232" s="16">
        <v>42115.547395833331</v>
      </c>
      <c r="B2232" s="14">
        <v>1</v>
      </c>
      <c r="C2232" s="14"/>
      <c r="D2232" s="14"/>
      <c r="E2232" s="14">
        <v>1</v>
      </c>
    </row>
    <row r="2233" spans="1:5">
      <c r="A2233" s="16">
        <v>42115.656539351854</v>
      </c>
      <c r="B2233" s="14">
        <v>1</v>
      </c>
      <c r="C2233" s="14"/>
      <c r="D2233" s="14"/>
      <c r="E2233" s="14">
        <v>1</v>
      </c>
    </row>
    <row r="2234" spans="1:5">
      <c r="A2234" s="16">
        <v>42115.747546296298</v>
      </c>
      <c r="B2234" s="14"/>
      <c r="C2234" s="14"/>
      <c r="D2234" s="14">
        <v>1</v>
      </c>
      <c r="E2234" s="14">
        <v>1</v>
      </c>
    </row>
    <row r="2235" spans="1:5">
      <c r="A2235" s="16">
        <v>42115.853888888887</v>
      </c>
      <c r="B2235" s="14"/>
      <c r="C2235" s="14"/>
      <c r="D2235" s="14">
        <v>1</v>
      </c>
      <c r="E2235" s="14">
        <v>1</v>
      </c>
    </row>
    <row r="2236" spans="1:5">
      <c r="A2236" s="16">
        <v>42115.889652777776</v>
      </c>
      <c r="B2236" s="14"/>
      <c r="C2236" s="14"/>
      <c r="D2236" s="14">
        <v>1</v>
      </c>
      <c r="E2236" s="14">
        <v>1</v>
      </c>
    </row>
    <row r="2237" spans="1:5">
      <c r="A2237" s="16">
        <v>42115.936550925922</v>
      </c>
      <c r="B2237" s="14"/>
      <c r="C2237" s="14">
        <v>1</v>
      </c>
      <c r="D2237" s="14"/>
      <c r="E2237" s="14">
        <v>1</v>
      </c>
    </row>
    <row r="2238" spans="1:5">
      <c r="A2238" s="16">
        <v>42115.949976851851</v>
      </c>
      <c r="B2238" s="14"/>
      <c r="C2238" s="14">
        <v>1</v>
      </c>
      <c r="D2238" s="14"/>
      <c r="E2238" s="14">
        <v>1</v>
      </c>
    </row>
    <row r="2239" spans="1:5">
      <c r="A2239" s="16">
        <v>42116.54315972222</v>
      </c>
      <c r="B2239" s="14"/>
      <c r="C2239" s="14">
        <v>1</v>
      </c>
      <c r="D2239" s="14"/>
      <c r="E2239" s="14">
        <v>1</v>
      </c>
    </row>
    <row r="2240" spans="1:5">
      <c r="A2240" s="16">
        <v>42116.710752314815</v>
      </c>
      <c r="B2240" s="14"/>
      <c r="C2240" s="14"/>
      <c r="D2240" s="14">
        <v>1</v>
      </c>
      <c r="E2240" s="14">
        <v>1</v>
      </c>
    </row>
    <row r="2241" spans="1:5">
      <c r="A2241" s="16">
        <v>42117.891423611109</v>
      </c>
      <c r="B2241" s="14"/>
      <c r="C2241" s="14"/>
      <c r="D2241" s="14">
        <v>1</v>
      </c>
      <c r="E2241" s="14">
        <v>1</v>
      </c>
    </row>
    <row r="2242" spans="1:5">
      <c r="A2242" s="16">
        <v>42118.13958333333</v>
      </c>
      <c r="B2242" s="14"/>
      <c r="C2242" s="14">
        <v>1</v>
      </c>
      <c r="D2242" s="14"/>
      <c r="E2242" s="14">
        <v>1</v>
      </c>
    </row>
    <row r="2243" spans="1:5">
      <c r="A2243" s="16">
        <v>42118.346435185187</v>
      </c>
      <c r="B2243" s="14"/>
      <c r="C2243" s="14">
        <v>1</v>
      </c>
      <c r="D2243" s="14"/>
      <c r="E2243" s="14">
        <v>1</v>
      </c>
    </row>
    <row r="2244" spans="1:5">
      <c r="A2244" s="16">
        <v>42118.556331018517</v>
      </c>
      <c r="B2244" s="14"/>
      <c r="C2244" s="14"/>
      <c r="D2244" s="14">
        <v>1</v>
      </c>
      <c r="E2244" s="14">
        <v>1</v>
      </c>
    </row>
    <row r="2245" spans="1:5">
      <c r="A2245" s="16">
        <v>42119.822476851848</v>
      </c>
      <c r="B2245" s="14"/>
      <c r="C2245" s="14"/>
      <c r="D2245" s="14">
        <v>1</v>
      </c>
      <c r="E2245" s="14">
        <v>1</v>
      </c>
    </row>
    <row r="2246" spans="1:5">
      <c r="A2246" s="16">
        <v>42120.531226851854</v>
      </c>
      <c r="B2246" s="14"/>
      <c r="C2246" s="14"/>
      <c r="D2246" s="14">
        <v>1</v>
      </c>
      <c r="E2246" s="14">
        <v>1</v>
      </c>
    </row>
    <row r="2247" spans="1:5">
      <c r="A2247" s="16">
        <v>42120.628136574072</v>
      </c>
      <c r="B2247" s="14"/>
      <c r="C2247" s="14"/>
      <c r="D2247" s="14">
        <v>1</v>
      </c>
      <c r="E2247" s="14">
        <v>1</v>
      </c>
    </row>
    <row r="2248" spans="1:5">
      <c r="A2248" s="16">
        <v>42121.249814814815</v>
      </c>
      <c r="B2248" s="14"/>
      <c r="C2248" s="14"/>
      <c r="D2248" s="14">
        <v>1</v>
      </c>
      <c r="E2248" s="14">
        <v>1</v>
      </c>
    </row>
    <row r="2249" spans="1:5">
      <c r="A2249" s="16">
        <v>42121.367002314815</v>
      </c>
      <c r="B2249" s="14">
        <v>1</v>
      </c>
      <c r="C2249" s="14"/>
      <c r="D2249" s="14"/>
      <c r="E2249" s="14">
        <v>1</v>
      </c>
    </row>
    <row r="2250" spans="1:5">
      <c r="A2250" s="16">
        <v>42121.675763888888</v>
      </c>
      <c r="B2250" s="14"/>
      <c r="C2250" s="14"/>
      <c r="D2250" s="14">
        <v>1</v>
      </c>
      <c r="E2250" s="14">
        <v>1</v>
      </c>
    </row>
    <row r="2251" spans="1:5">
      <c r="A2251" s="16">
        <v>42121.756921296299</v>
      </c>
      <c r="B2251" s="14"/>
      <c r="C2251" s="14"/>
      <c r="D2251" s="14">
        <v>1</v>
      </c>
      <c r="E2251" s="14">
        <v>1</v>
      </c>
    </row>
    <row r="2252" spans="1:5">
      <c r="A2252" s="16">
        <v>42121.824525462966</v>
      </c>
      <c r="B2252" s="14"/>
      <c r="C2252" s="14">
        <v>1</v>
      </c>
      <c r="D2252" s="14"/>
      <c r="E2252" s="14">
        <v>1</v>
      </c>
    </row>
    <row r="2253" spans="1:5">
      <c r="A2253" s="16">
        <v>42122.00922453704</v>
      </c>
      <c r="B2253" s="14">
        <v>1</v>
      </c>
      <c r="C2253" s="14"/>
      <c r="D2253" s="14"/>
      <c r="E2253" s="14">
        <v>1</v>
      </c>
    </row>
    <row r="2254" spans="1:5">
      <c r="A2254" s="16">
        <v>42122.629502314812</v>
      </c>
      <c r="B2254" s="14"/>
      <c r="C2254" s="14">
        <v>1</v>
      </c>
      <c r="D2254" s="14"/>
      <c r="E2254" s="14">
        <v>1</v>
      </c>
    </row>
    <row r="2255" spans="1:5">
      <c r="A2255" s="16">
        <v>42122.670069444444</v>
      </c>
      <c r="B2255" s="14"/>
      <c r="C2255" s="14">
        <v>1</v>
      </c>
      <c r="D2255" s="14"/>
      <c r="E2255" s="14">
        <v>1</v>
      </c>
    </row>
    <row r="2256" spans="1:5">
      <c r="A2256" s="16">
        <v>42122.693159722221</v>
      </c>
      <c r="B2256" s="14"/>
      <c r="C2256" s="14">
        <v>1</v>
      </c>
      <c r="D2256" s="14"/>
      <c r="E2256" s="14">
        <v>1</v>
      </c>
    </row>
    <row r="2257" spans="1:5">
      <c r="A2257" s="16">
        <v>42122.732499999998</v>
      </c>
      <c r="B2257" s="14"/>
      <c r="C2257" s="14">
        <v>1</v>
      </c>
      <c r="D2257" s="14"/>
      <c r="E2257" s="14">
        <v>1</v>
      </c>
    </row>
    <row r="2258" spans="1:5">
      <c r="A2258" s="16">
        <v>42123.185798611114</v>
      </c>
      <c r="B2258" s="14"/>
      <c r="C2258" s="14">
        <v>1</v>
      </c>
      <c r="D2258" s="14"/>
      <c r="E2258" s="14">
        <v>1</v>
      </c>
    </row>
    <row r="2259" spans="1:5">
      <c r="A2259" s="16">
        <v>42123.648831018516</v>
      </c>
      <c r="B2259" s="14"/>
      <c r="C2259" s="14">
        <v>1</v>
      </c>
      <c r="D2259" s="14"/>
      <c r="E2259" s="14">
        <v>1</v>
      </c>
    </row>
    <row r="2260" spans="1:5">
      <c r="A2260" s="16">
        <v>42123.67864583333</v>
      </c>
      <c r="B2260" s="14">
        <v>1</v>
      </c>
      <c r="C2260" s="14"/>
      <c r="D2260" s="14"/>
      <c r="E2260" s="14">
        <v>1</v>
      </c>
    </row>
    <row r="2261" spans="1:5">
      <c r="A2261" s="16">
        <v>42123.863368055558</v>
      </c>
      <c r="B2261" s="14"/>
      <c r="C2261" s="14"/>
      <c r="D2261" s="14">
        <v>1</v>
      </c>
      <c r="E2261" s="14">
        <v>1</v>
      </c>
    </row>
    <row r="2262" spans="1:5">
      <c r="A2262" s="16">
        <v>42124.623877314814</v>
      </c>
      <c r="B2262" s="14"/>
      <c r="C2262" s="14">
        <v>1</v>
      </c>
      <c r="D2262" s="14"/>
      <c r="E2262" s="14">
        <v>1</v>
      </c>
    </row>
    <row r="2263" spans="1:5">
      <c r="A2263" s="16">
        <v>42124.841111111113</v>
      </c>
      <c r="B2263" s="14"/>
      <c r="C2263" s="14"/>
      <c r="D2263" s="14">
        <v>1</v>
      </c>
      <c r="E2263" s="14">
        <v>1</v>
      </c>
    </row>
    <row r="2264" spans="1:5">
      <c r="A2264" s="16">
        <v>42124.848414351851</v>
      </c>
      <c r="B2264" s="14"/>
      <c r="C2264" s="14"/>
      <c r="D2264" s="14">
        <v>1</v>
      </c>
      <c r="E2264" s="14">
        <v>1</v>
      </c>
    </row>
    <row r="2265" spans="1:5">
      <c r="A2265" s="16">
        <v>42124.893182870372</v>
      </c>
      <c r="B2265" s="14"/>
      <c r="C2265" s="14">
        <v>1</v>
      </c>
      <c r="D2265" s="14"/>
      <c r="E2265" s="14">
        <v>1</v>
      </c>
    </row>
    <row r="2266" spans="1:5">
      <c r="A2266" s="16">
        <v>42125.078275462962</v>
      </c>
      <c r="B2266" s="14"/>
      <c r="C2266" s="14"/>
      <c r="D2266" s="14">
        <v>1</v>
      </c>
      <c r="E2266" s="14">
        <v>1</v>
      </c>
    </row>
    <row r="2267" spans="1:5">
      <c r="A2267" s="16">
        <v>42125.333182870374</v>
      </c>
      <c r="B2267" s="14"/>
      <c r="C2267" s="14"/>
      <c r="D2267" s="14">
        <v>1</v>
      </c>
      <c r="E2267" s="14">
        <v>1</v>
      </c>
    </row>
    <row r="2268" spans="1:5">
      <c r="A2268" s="16">
        <v>42125.614895833336</v>
      </c>
      <c r="B2268" s="14"/>
      <c r="C2268" s="14"/>
      <c r="D2268" s="14">
        <v>1</v>
      </c>
      <c r="E2268" s="14">
        <v>1</v>
      </c>
    </row>
    <row r="2269" spans="1:5">
      <c r="A2269" s="16">
        <v>42125.644467592596</v>
      </c>
      <c r="B2269" s="14"/>
      <c r="C2269" s="14">
        <v>1</v>
      </c>
      <c r="D2269" s="14"/>
      <c r="E2269" s="14">
        <v>1</v>
      </c>
    </row>
    <row r="2270" spans="1:5">
      <c r="A2270" s="16">
        <v>42125.647534722222</v>
      </c>
      <c r="B2270" s="14"/>
      <c r="C2270" s="14"/>
      <c r="D2270" s="14">
        <v>1</v>
      </c>
      <c r="E2270" s="14">
        <v>1</v>
      </c>
    </row>
    <row r="2271" spans="1:5">
      <c r="A2271" s="16">
        <v>42125.772812499999</v>
      </c>
      <c r="B2271" s="14"/>
      <c r="C2271" s="14"/>
      <c r="D2271" s="14">
        <v>1</v>
      </c>
      <c r="E2271" s="14">
        <v>1</v>
      </c>
    </row>
    <row r="2272" spans="1:5">
      <c r="A2272" s="16">
        <v>42125.913807870369</v>
      </c>
      <c r="B2272" s="14"/>
      <c r="C2272" s="14">
        <v>1</v>
      </c>
      <c r="D2272" s="14"/>
      <c r="E2272" s="14">
        <v>1</v>
      </c>
    </row>
    <row r="2273" spans="1:5">
      <c r="A2273" s="16">
        <v>42126.875011574077</v>
      </c>
      <c r="B2273" s="14"/>
      <c r="C2273" s="14"/>
      <c r="D2273" s="14">
        <v>1</v>
      </c>
      <c r="E2273" s="14">
        <v>1</v>
      </c>
    </row>
    <row r="2274" spans="1:5">
      <c r="A2274" s="16">
        <v>42126.921238425923</v>
      </c>
      <c r="B2274" s="14"/>
      <c r="C2274" s="14"/>
      <c r="D2274" s="14">
        <v>1</v>
      </c>
      <c r="E2274" s="14">
        <v>1</v>
      </c>
    </row>
    <row r="2275" spans="1:5">
      <c r="A2275" s="16">
        <v>42127.069548611114</v>
      </c>
      <c r="B2275" s="14"/>
      <c r="C2275" s="14"/>
      <c r="D2275" s="14">
        <v>1</v>
      </c>
      <c r="E2275" s="14">
        <v>1</v>
      </c>
    </row>
    <row r="2276" spans="1:5">
      <c r="A2276" s="16">
        <v>42128.431064814817</v>
      </c>
      <c r="B2276" s="14"/>
      <c r="C2276" s="14">
        <v>1</v>
      </c>
      <c r="D2276" s="14"/>
      <c r="E2276" s="14">
        <v>1</v>
      </c>
    </row>
    <row r="2277" spans="1:5">
      <c r="A2277" s="16">
        <v>42128.615682870368</v>
      </c>
      <c r="B2277" s="14"/>
      <c r="C2277" s="14">
        <v>1</v>
      </c>
      <c r="D2277" s="14"/>
      <c r="E2277" s="14">
        <v>1</v>
      </c>
    </row>
    <row r="2278" spans="1:5">
      <c r="A2278" s="16">
        <v>42128.627893518518</v>
      </c>
      <c r="B2278" s="14"/>
      <c r="C2278" s="14"/>
      <c r="D2278" s="14">
        <v>1</v>
      </c>
      <c r="E2278" s="14">
        <v>1</v>
      </c>
    </row>
    <row r="2279" spans="1:5">
      <c r="A2279" s="16">
        <v>42128.628113425926</v>
      </c>
      <c r="B2279" s="14"/>
      <c r="C2279" s="14"/>
      <c r="D2279" s="14">
        <v>1</v>
      </c>
      <c r="E2279" s="14">
        <v>1</v>
      </c>
    </row>
    <row r="2280" spans="1:5">
      <c r="A2280" s="16">
        <v>42128.736608796295</v>
      </c>
      <c r="B2280" s="14"/>
      <c r="C2280" s="14"/>
      <c r="D2280" s="14">
        <v>1</v>
      </c>
      <c r="E2280" s="14">
        <v>1</v>
      </c>
    </row>
    <row r="2281" spans="1:5">
      <c r="A2281" s="16">
        <v>42128.814247685186</v>
      </c>
      <c r="B2281" s="14"/>
      <c r="C2281" s="14">
        <v>1</v>
      </c>
      <c r="D2281" s="14"/>
      <c r="E2281" s="14">
        <v>1</v>
      </c>
    </row>
    <row r="2282" spans="1:5">
      <c r="A2282" s="16">
        <v>42128.820231481484</v>
      </c>
      <c r="B2282" s="14"/>
      <c r="C2282" s="14"/>
      <c r="D2282" s="14">
        <v>1</v>
      </c>
      <c r="E2282" s="14">
        <v>1</v>
      </c>
    </row>
    <row r="2283" spans="1:5">
      <c r="A2283" s="16">
        <v>42128.824074074073</v>
      </c>
      <c r="B2283" s="14"/>
      <c r="C2283" s="14"/>
      <c r="D2283" s="14">
        <v>1</v>
      </c>
      <c r="E2283" s="14">
        <v>1</v>
      </c>
    </row>
    <row r="2284" spans="1:5">
      <c r="A2284" s="16">
        <v>42129.226388888892</v>
      </c>
      <c r="B2284" s="14"/>
      <c r="C2284" s="14">
        <v>1</v>
      </c>
      <c r="D2284" s="14"/>
      <c r="E2284" s="14">
        <v>1</v>
      </c>
    </row>
    <row r="2285" spans="1:5">
      <c r="A2285" s="16">
        <v>42129.541585648149</v>
      </c>
      <c r="B2285" s="14"/>
      <c r="C2285" s="14"/>
      <c r="D2285" s="14">
        <v>1</v>
      </c>
      <c r="E2285" s="14">
        <v>1</v>
      </c>
    </row>
    <row r="2286" spans="1:5">
      <c r="A2286" s="16">
        <v>42129.77721064815</v>
      </c>
      <c r="B2286" s="14"/>
      <c r="C2286" s="14">
        <v>1</v>
      </c>
      <c r="D2286" s="14"/>
      <c r="E2286" s="14">
        <v>1</v>
      </c>
    </row>
    <row r="2287" spans="1:5">
      <c r="A2287" s="16">
        <v>42129.82540509259</v>
      </c>
      <c r="B2287" s="14"/>
      <c r="C2287" s="14">
        <v>1</v>
      </c>
      <c r="D2287" s="14"/>
      <c r="E2287" s="14">
        <v>1</v>
      </c>
    </row>
    <row r="2288" spans="1:5">
      <c r="A2288" s="16">
        <v>42130.335358796299</v>
      </c>
      <c r="B2288" s="14"/>
      <c r="C2288" s="14">
        <v>1</v>
      </c>
      <c r="D2288" s="14"/>
      <c r="E2288" s="14">
        <v>1</v>
      </c>
    </row>
    <row r="2289" spans="1:5">
      <c r="A2289" s="16">
        <v>42130.491620370369</v>
      </c>
      <c r="B2289" s="14"/>
      <c r="C2289" s="14"/>
      <c r="D2289" s="14">
        <v>1</v>
      </c>
      <c r="E2289" s="14">
        <v>1</v>
      </c>
    </row>
    <row r="2290" spans="1:5">
      <c r="A2290" s="16">
        <v>42130.78361111111</v>
      </c>
      <c r="B2290" s="14">
        <v>1</v>
      </c>
      <c r="C2290" s="14"/>
      <c r="D2290" s="14"/>
      <c r="E2290" s="14">
        <v>1</v>
      </c>
    </row>
    <row r="2291" spans="1:5">
      <c r="A2291" s="16">
        <v>42130.795983796299</v>
      </c>
      <c r="B2291" s="14"/>
      <c r="C2291" s="14">
        <v>1</v>
      </c>
      <c r="D2291" s="14"/>
      <c r="E2291" s="14">
        <v>1</v>
      </c>
    </row>
    <row r="2292" spans="1:5">
      <c r="A2292" s="16">
        <v>42130.86515046296</v>
      </c>
      <c r="B2292" s="14"/>
      <c r="C2292" s="14"/>
      <c r="D2292" s="14">
        <v>1</v>
      </c>
      <c r="E2292" s="14">
        <v>1</v>
      </c>
    </row>
    <row r="2293" spans="1:5">
      <c r="A2293" s="16">
        <v>42131.455439814818</v>
      </c>
      <c r="B2293" s="14">
        <v>1</v>
      </c>
      <c r="C2293" s="14"/>
      <c r="D2293" s="14"/>
      <c r="E2293" s="14">
        <v>1</v>
      </c>
    </row>
    <row r="2294" spans="1:5">
      <c r="A2294" s="16">
        <v>42132.036168981482</v>
      </c>
      <c r="B2294" s="14"/>
      <c r="C2294" s="14"/>
      <c r="D2294" s="14">
        <v>1</v>
      </c>
      <c r="E2294" s="14">
        <v>1</v>
      </c>
    </row>
    <row r="2295" spans="1:5">
      <c r="A2295" s="16">
        <v>42132.58048611111</v>
      </c>
      <c r="B2295" s="14"/>
      <c r="C2295" s="14">
        <v>1</v>
      </c>
      <c r="D2295" s="14"/>
      <c r="E2295" s="14">
        <v>1</v>
      </c>
    </row>
    <row r="2296" spans="1:5">
      <c r="A2296" s="16">
        <v>42132.809953703705</v>
      </c>
      <c r="B2296" s="14"/>
      <c r="C2296" s="14">
        <v>1</v>
      </c>
      <c r="D2296" s="14"/>
      <c r="E2296" s="14">
        <v>1</v>
      </c>
    </row>
    <row r="2297" spans="1:5">
      <c r="A2297" s="16">
        <v>42132.9143287037</v>
      </c>
      <c r="B2297" s="14"/>
      <c r="C2297" s="14">
        <v>1</v>
      </c>
      <c r="D2297" s="14"/>
      <c r="E2297" s="14">
        <v>1</v>
      </c>
    </row>
    <row r="2298" spans="1:5">
      <c r="A2298" s="16">
        <v>42132.941805555558</v>
      </c>
      <c r="B2298" s="14"/>
      <c r="C2298" s="14"/>
      <c r="D2298" s="14">
        <v>1</v>
      </c>
      <c r="E2298" s="14">
        <v>1</v>
      </c>
    </row>
    <row r="2299" spans="1:5">
      <c r="A2299" s="16">
        <v>42134.172071759262</v>
      </c>
      <c r="B2299" s="14"/>
      <c r="C2299" s="14"/>
      <c r="D2299" s="14">
        <v>1</v>
      </c>
      <c r="E2299" s="14">
        <v>1</v>
      </c>
    </row>
    <row r="2300" spans="1:5">
      <c r="A2300" s="16">
        <v>42135.235254629632</v>
      </c>
      <c r="B2300" s="14"/>
      <c r="C2300" s="14">
        <v>1</v>
      </c>
      <c r="D2300" s="14"/>
      <c r="E2300" s="14">
        <v>1</v>
      </c>
    </row>
    <row r="2301" spans="1:5">
      <c r="A2301" s="16">
        <v>42135.589548611111</v>
      </c>
      <c r="B2301" s="14">
        <v>1</v>
      </c>
      <c r="C2301" s="14"/>
      <c r="D2301" s="14"/>
      <c r="E2301" s="14">
        <v>1</v>
      </c>
    </row>
    <row r="2302" spans="1:5">
      <c r="A2302" s="16">
        <v>42135.600208333337</v>
      </c>
      <c r="B2302" s="14"/>
      <c r="C2302" s="14"/>
      <c r="D2302" s="14">
        <v>1</v>
      </c>
      <c r="E2302" s="14">
        <v>1</v>
      </c>
    </row>
    <row r="2303" spans="1:5">
      <c r="A2303" s="16">
        <v>42135.67050925926</v>
      </c>
      <c r="B2303" s="14"/>
      <c r="C2303" s="14">
        <v>1</v>
      </c>
      <c r="D2303" s="14"/>
      <c r="E2303" s="14">
        <v>1</v>
      </c>
    </row>
    <row r="2304" spans="1:5">
      <c r="A2304" s="16">
        <v>42135.810694444444</v>
      </c>
      <c r="B2304" s="14"/>
      <c r="C2304" s="14"/>
      <c r="D2304" s="14">
        <v>1</v>
      </c>
      <c r="E2304" s="14">
        <v>1</v>
      </c>
    </row>
    <row r="2305" spans="1:5">
      <c r="A2305" s="16">
        <v>42136.035405092596</v>
      </c>
      <c r="B2305" s="14"/>
      <c r="C2305" s="14">
        <v>1</v>
      </c>
      <c r="D2305" s="14"/>
      <c r="E2305" s="14">
        <v>1</v>
      </c>
    </row>
    <row r="2306" spans="1:5">
      <c r="A2306" s="16">
        <v>42136.092488425929</v>
      </c>
      <c r="B2306" s="14"/>
      <c r="C2306" s="14">
        <v>1</v>
      </c>
      <c r="D2306" s="14"/>
      <c r="E2306" s="14">
        <v>1</v>
      </c>
    </row>
    <row r="2307" spans="1:5">
      <c r="A2307" s="16">
        <v>42136.184560185182</v>
      </c>
      <c r="B2307" s="14"/>
      <c r="C2307" s="14"/>
      <c r="D2307" s="14">
        <v>1</v>
      </c>
      <c r="E2307" s="14">
        <v>1</v>
      </c>
    </row>
    <row r="2308" spans="1:5">
      <c r="A2308" s="16">
        <v>42136.209675925929</v>
      </c>
      <c r="B2308" s="14"/>
      <c r="C2308" s="14"/>
      <c r="D2308" s="14">
        <v>1</v>
      </c>
      <c r="E2308" s="14">
        <v>1</v>
      </c>
    </row>
    <row r="2309" spans="1:5">
      <c r="A2309" s="16">
        <v>42136.270787037036</v>
      </c>
      <c r="B2309" s="14"/>
      <c r="C2309" s="14"/>
      <c r="D2309" s="14">
        <v>1</v>
      </c>
      <c r="E2309" s="14">
        <v>1</v>
      </c>
    </row>
    <row r="2310" spans="1:5">
      <c r="A2310" s="16">
        <v>42136.297175925924</v>
      </c>
      <c r="B2310" s="14"/>
      <c r="C2310" s="14">
        <v>1</v>
      </c>
      <c r="D2310" s="14"/>
      <c r="E2310" s="14">
        <v>1</v>
      </c>
    </row>
    <row r="2311" spans="1:5">
      <c r="A2311" s="16">
        <v>42136.420752314814</v>
      </c>
      <c r="B2311" s="14"/>
      <c r="C2311" s="14"/>
      <c r="D2311" s="14">
        <v>1</v>
      </c>
      <c r="E2311" s="14">
        <v>1</v>
      </c>
    </row>
    <row r="2312" spans="1:5">
      <c r="A2312" s="16">
        <v>42136.536134259259</v>
      </c>
      <c r="B2312" s="14"/>
      <c r="C2312" s="14"/>
      <c r="D2312" s="14">
        <v>1</v>
      </c>
      <c r="E2312" s="14">
        <v>1</v>
      </c>
    </row>
    <row r="2313" spans="1:5">
      <c r="A2313" s="16">
        <v>42136.675196759257</v>
      </c>
      <c r="B2313" s="14"/>
      <c r="C2313" s="14"/>
      <c r="D2313" s="14">
        <v>1</v>
      </c>
      <c r="E2313" s="14">
        <v>1</v>
      </c>
    </row>
    <row r="2314" spans="1:5">
      <c r="A2314" s="16">
        <v>42136.751006944447</v>
      </c>
      <c r="B2314" s="14"/>
      <c r="C2314" s="14"/>
      <c r="D2314" s="14">
        <v>1</v>
      </c>
      <c r="E2314" s="14">
        <v>1</v>
      </c>
    </row>
    <row r="2315" spans="1:5">
      <c r="A2315" s="16">
        <v>42136.767175925925</v>
      </c>
      <c r="B2315" s="14"/>
      <c r="C2315" s="14">
        <v>1</v>
      </c>
      <c r="D2315" s="14"/>
      <c r="E2315" s="14">
        <v>1</v>
      </c>
    </row>
    <row r="2316" spans="1:5">
      <c r="A2316" s="16">
        <v>42137.395798611113</v>
      </c>
      <c r="B2316" s="14"/>
      <c r="C2316" s="14"/>
      <c r="D2316" s="14">
        <v>1</v>
      </c>
      <c r="E2316" s="14">
        <v>1</v>
      </c>
    </row>
    <row r="2317" spans="1:5">
      <c r="A2317" s="16">
        <v>42138.506377314814</v>
      </c>
      <c r="B2317" s="14"/>
      <c r="C2317" s="14"/>
      <c r="D2317" s="14">
        <v>1</v>
      </c>
      <c r="E2317" s="14">
        <v>1</v>
      </c>
    </row>
    <row r="2318" spans="1:5">
      <c r="A2318" s="16">
        <v>42138.684189814812</v>
      </c>
      <c r="B2318" s="14"/>
      <c r="C2318" s="14"/>
      <c r="D2318" s="14">
        <v>1</v>
      </c>
      <c r="E2318" s="14">
        <v>1</v>
      </c>
    </row>
    <row r="2319" spans="1:5">
      <c r="A2319" s="16">
        <v>42138.692627314813</v>
      </c>
      <c r="B2319" s="14"/>
      <c r="C2319" s="14">
        <v>1</v>
      </c>
      <c r="D2319" s="14"/>
      <c r="E2319" s="14">
        <v>1</v>
      </c>
    </row>
    <row r="2320" spans="1:5">
      <c r="A2320" s="16">
        <v>42138.798819444448</v>
      </c>
      <c r="B2320" s="14"/>
      <c r="C2320" s="14">
        <v>1</v>
      </c>
      <c r="D2320" s="14"/>
      <c r="E2320" s="14">
        <v>1</v>
      </c>
    </row>
    <row r="2321" spans="1:5">
      <c r="A2321" s="16">
        <v>42138.930671296293</v>
      </c>
      <c r="B2321" s="14"/>
      <c r="C2321" s="14"/>
      <c r="D2321" s="14">
        <v>1</v>
      </c>
      <c r="E2321" s="14">
        <v>1</v>
      </c>
    </row>
    <row r="2322" spans="1:5">
      <c r="A2322" s="16">
        <v>42139.014525462961</v>
      </c>
      <c r="B2322" s="14"/>
      <c r="C2322" s="14"/>
      <c r="D2322" s="14">
        <v>1</v>
      </c>
      <c r="E2322" s="14">
        <v>1</v>
      </c>
    </row>
    <row r="2323" spans="1:5">
      <c r="A2323" s="16">
        <v>42139.525567129633</v>
      </c>
      <c r="B2323" s="14"/>
      <c r="C2323" s="14"/>
      <c r="D2323" s="14">
        <v>1</v>
      </c>
      <c r="E2323" s="14">
        <v>1</v>
      </c>
    </row>
    <row r="2324" spans="1:5">
      <c r="A2324" s="16">
        <v>42139.542303240742</v>
      </c>
      <c r="B2324" s="14"/>
      <c r="C2324" s="14">
        <v>1</v>
      </c>
      <c r="D2324" s="14"/>
      <c r="E2324" s="14">
        <v>1</v>
      </c>
    </row>
    <row r="2325" spans="1:5">
      <c r="A2325" s="16">
        <v>42139.781678240739</v>
      </c>
      <c r="B2325" s="14"/>
      <c r="C2325" s="14"/>
      <c r="D2325" s="14">
        <v>1</v>
      </c>
      <c r="E2325" s="14">
        <v>1</v>
      </c>
    </row>
    <row r="2326" spans="1:5">
      <c r="A2326" s="16">
        <v>42139.816840277781</v>
      </c>
      <c r="B2326" s="14"/>
      <c r="C2326" s="14"/>
      <c r="D2326" s="14">
        <v>1</v>
      </c>
      <c r="E2326" s="14">
        <v>1</v>
      </c>
    </row>
    <row r="2327" spans="1:5">
      <c r="A2327" s="16">
        <v>42140.173252314817</v>
      </c>
      <c r="B2327" s="14"/>
      <c r="C2327" s="14">
        <v>1</v>
      </c>
      <c r="D2327" s="14"/>
      <c r="E2327" s="14">
        <v>1</v>
      </c>
    </row>
    <row r="2328" spans="1:5">
      <c r="A2328" s="16">
        <v>42140.421319444446</v>
      </c>
      <c r="B2328" s="14"/>
      <c r="C2328" s="14">
        <v>1</v>
      </c>
      <c r="D2328" s="14"/>
      <c r="E2328" s="14">
        <v>1</v>
      </c>
    </row>
    <row r="2329" spans="1:5">
      <c r="A2329" s="16">
        <v>42140.712314814817</v>
      </c>
      <c r="B2329" s="14"/>
      <c r="C2329" s="14"/>
      <c r="D2329" s="14">
        <v>1</v>
      </c>
      <c r="E2329" s="14">
        <v>1</v>
      </c>
    </row>
    <row r="2330" spans="1:5">
      <c r="A2330" s="16">
        <v>42140.879259259258</v>
      </c>
      <c r="B2330" s="14">
        <v>1</v>
      </c>
      <c r="C2330" s="14"/>
      <c r="D2330" s="14"/>
      <c r="E2330" s="14">
        <v>1</v>
      </c>
    </row>
    <row r="2331" spans="1:5">
      <c r="A2331" s="16">
        <v>42140.921064814815</v>
      </c>
      <c r="B2331" s="14">
        <v>1</v>
      </c>
      <c r="C2331" s="14"/>
      <c r="D2331" s="14"/>
      <c r="E2331" s="14">
        <v>1</v>
      </c>
    </row>
    <row r="2332" spans="1:5">
      <c r="A2332" s="16">
        <v>42141.541134259256</v>
      </c>
      <c r="B2332" s="14"/>
      <c r="C2332" s="14"/>
      <c r="D2332" s="14">
        <v>1</v>
      </c>
      <c r="E2332" s="14">
        <v>1</v>
      </c>
    </row>
    <row r="2333" spans="1:5">
      <c r="A2333" s="16">
        <v>42141.741307870368</v>
      </c>
      <c r="B2333" s="14">
        <v>1</v>
      </c>
      <c r="C2333" s="14"/>
      <c r="D2333" s="14"/>
      <c r="E2333" s="14">
        <v>1</v>
      </c>
    </row>
    <row r="2334" spans="1:5">
      <c r="A2334" s="16">
        <v>42141.762800925928</v>
      </c>
      <c r="B2334" s="14"/>
      <c r="C2334" s="14"/>
      <c r="D2334" s="14">
        <v>1</v>
      </c>
      <c r="E2334" s="14">
        <v>1</v>
      </c>
    </row>
    <row r="2335" spans="1:5">
      <c r="A2335" s="16">
        <v>42141.957118055558</v>
      </c>
      <c r="B2335" s="14"/>
      <c r="C2335" s="14"/>
      <c r="D2335" s="14">
        <v>1</v>
      </c>
      <c r="E2335" s="14">
        <v>1</v>
      </c>
    </row>
    <row r="2336" spans="1:5">
      <c r="A2336" s="16">
        <v>42142.514016203706</v>
      </c>
      <c r="B2336" s="14"/>
      <c r="C2336" s="14"/>
      <c r="D2336" s="14">
        <v>1</v>
      </c>
      <c r="E2336" s="14">
        <v>1</v>
      </c>
    </row>
    <row r="2337" spans="1:5">
      <c r="A2337" s="16">
        <v>42142.767106481479</v>
      </c>
      <c r="B2337" s="14"/>
      <c r="C2337" s="14">
        <v>1</v>
      </c>
      <c r="D2337" s="14"/>
      <c r="E2337" s="14">
        <v>1</v>
      </c>
    </row>
    <row r="2338" spans="1:5">
      <c r="A2338" s="16">
        <v>42142.768819444442</v>
      </c>
      <c r="B2338" s="14"/>
      <c r="C2338" s="14">
        <v>1</v>
      </c>
      <c r="D2338" s="14"/>
      <c r="E2338" s="14">
        <v>1</v>
      </c>
    </row>
    <row r="2339" spans="1:5">
      <c r="A2339" s="16">
        <v>42143.445219907408</v>
      </c>
      <c r="B2339" s="14"/>
      <c r="C2339" s="14"/>
      <c r="D2339" s="14">
        <v>1</v>
      </c>
      <c r="E2339" s="14">
        <v>1</v>
      </c>
    </row>
    <row r="2340" spans="1:5">
      <c r="A2340" s="16">
        <v>42143.461122685185</v>
      </c>
      <c r="B2340" s="14"/>
      <c r="C2340" s="14"/>
      <c r="D2340" s="14">
        <v>1</v>
      </c>
      <c r="E2340" s="14">
        <v>1</v>
      </c>
    </row>
    <row r="2341" spans="1:5">
      <c r="A2341" s="16">
        <v>42143.714178240742</v>
      </c>
      <c r="B2341" s="14"/>
      <c r="C2341" s="14">
        <v>1</v>
      </c>
      <c r="D2341" s="14"/>
      <c r="E2341" s="14">
        <v>1</v>
      </c>
    </row>
    <row r="2342" spans="1:5">
      <c r="A2342" s="16">
        <v>42143.79415509259</v>
      </c>
      <c r="B2342" s="14">
        <v>1</v>
      </c>
      <c r="C2342" s="14"/>
      <c r="D2342" s="14"/>
      <c r="E2342" s="14">
        <v>1</v>
      </c>
    </row>
    <row r="2343" spans="1:5">
      <c r="A2343" s="16">
        <v>42143.917743055557</v>
      </c>
      <c r="B2343" s="14"/>
      <c r="C2343" s="14">
        <v>1</v>
      </c>
      <c r="D2343" s="14"/>
      <c r="E2343" s="14">
        <v>1</v>
      </c>
    </row>
    <row r="2344" spans="1:5">
      <c r="A2344" s="16">
        <v>42144.041851851849</v>
      </c>
      <c r="B2344" s="14"/>
      <c r="C2344" s="14"/>
      <c r="D2344" s="14">
        <v>1</v>
      </c>
      <c r="E2344" s="14">
        <v>1</v>
      </c>
    </row>
    <row r="2345" spans="1:5">
      <c r="A2345" s="16">
        <v>42144.231527777774</v>
      </c>
      <c r="B2345" s="14"/>
      <c r="C2345" s="14">
        <v>1</v>
      </c>
      <c r="D2345" s="14"/>
      <c r="E2345" s="14">
        <v>1</v>
      </c>
    </row>
    <row r="2346" spans="1:5">
      <c r="A2346" s="16">
        <v>42144.415532407409</v>
      </c>
      <c r="B2346" s="14"/>
      <c r="C2346" s="14">
        <v>1</v>
      </c>
      <c r="D2346" s="14"/>
      <c r="E2346" s="14">
        <v>1</v>
      </c>
    </row>
    <row r="2347" spans="1:5">
      <c r="A2347" s="16">
        <v>42144.573807870373</v>
      </c>
      <c r="B2347" s="14"/>
      <c r="C2347" s="14"/>
      <c r="D2347" s="14">
        <v>1</v>
      </c>
      <c r="E2347" s="14">
        <v>1</v>
      </c>
    </row>
    <row r="2348" spans="1:5">
      <c r="A2348" s="16">
        <v>42144.769479166665</v>
      </c>
      <c r="B2348" s="14">
        <v>1</v>
      </c>
      <c r="C2348" s="14"/>
      <c r="D2348" s="14"/>
      <c r="E2348" s="14">
        <v>1</v>
      </c>
    </row>
    <row r="2349" spans="1:5">
      <c r="A2349" s="16">
        <v>42145.746689814812</v>
      </c>
      <c r="B2349" s="14"/>
      <c r="C2349" s="14"/>
      <c r="D2349" s="14">
        <v>1</v>
      </c>
      <c r="E2349" s="14">
        <v>1</v>
      </c>
    </row>
    <row r="2350" spans="1:5">
      <c r="A2350" s="16">
        <v>42145.919687499998</v>
      </c>
      <c r="B2350" s="14"/>
      <c r="C2350" s="14"/>
      <c r="D2350" s="14">
        <v>1</v>
      </c>
      <c r="E2350" s="14">
        <v>1</v>
      </c>
    </row>
    <row r="2351" spans="1:5">
      <c r="A2351" s="16">
        <v>42146.19090277778</v>
      </c>
      <c r="B2351" s="14"/>
      <c r="C2351" s="14"/>
      <c r="D2351" s="14">
        <v>1</v>
      </c>
      <c r="E2351" s="14">
        <v>1</v>
      </c>
    </row>
    <row r="2352" spans="1:5">
      <c r="A2352" s="16">
        <v>42146.570393518516</v>
      </c>
      <c r="B2352" s="14"/>
      <c r="C2352" s="14"/>
      <c r="D2352" s="14">
        <v>1</v>
      </c>
      <c r="E2352" s="14">
        <v>1</v>
      </c>
    </row>
    <row r="2353" spans="1:5">
      <c r="A2353" s="16">
        <v>42146.731087962966</v>
      </c>
      <c r="B2353" s="14"/>
      <c r="C2353" s="14"/>
      <c r="D2353" s="14">
        <v>1</v>
      </c>
      <c r="E2353" s="14">
        <v>1</v>
      </c>
    </row>
    <row r="2354" spans="1:5">
      <c r="A2354" s="16">
        <v>42146.836215277777</v>
      </c>
      <c r="B2354" s="14"/>
      <c r="C2354" s="14"/>
      <c r="D2354" s="14">
        <v>1</v>
      </c>
      <c r="E2354" s="14">
        <v>1</v>
      </c>
    </row>
    <row r="2355" spans="1:5">
      <c r="A2355" s="16">
        <v>42147.729930555557</v>
      </c>
      <c r="B2355" s="14"/>
      <c r="C2355" s="14"/>
      <c r="D2355" s="14">
        <v>1</v>
      </c>
      <c r="E2355" s="14">
        <v>1</v>
      </c>
    </row>
    <row r="2356" spans="1:5">
      <c r="A2356" s="16">
        <v>42147.741840277777</v>
      </c>
      <c r="B2356" s="14"/>
      <c r="C2356" s="14">
        <v>1</v>
      </c>
      <c r="D2356" s="14"/>
      <c r="E2356" s="14">
        <v>1</v>
      </c>
    </row>
    <row r="2357" spans="1:5">
      <c r="A2357" s="16">
        <v>42147.826840277776</v>
      </c>
      <c r="B2357" s="14"/>
      <c r="C2357" s="14"/>
      <c r="D2357" s="14">
        <v>1</v>
      </c>
      <c r="E2357" s="14">
        <v>1</v>
      </c>
    </row>
    <row r="2358" spans="1:5">
      <c r="A2358" s="16">
        <v>42148.676851851851</v>
      </c>
      <c r="B2358" s="14"/>
      <c r="C2358" s="14"/>
      <c r="D2358" s="14">
        <v>1</v>
      </c>
      <c r="E2358" s="14">
        <v>1</v>
      </c>
    </row>
    <row r="2359" spans="1:5">
      <c r="A2359" s="16">
        <v>42149.548888888887</v>
      </c>
      <c r="B2359" s="14"/>
      <c r="C2359" s="14"/>
      <c r="D2359" s="14">
        <v>1</v>
      </c>
      <c r="E2359" s="14">
        <v>1</v>
      </c>
    </row>
    <row r="2360" spans="1:5">
      <c r="A2360" s="16">
        <v>42149.940416666665</v>
      </c>
      <c r="B2360" s="14"/>
      <c r="C2360" s="14"/>
      <c r="D2360" s="14">
        <v>1</v>
      </c>
      <c r="E2360" s="14">
        <v>1</v>
      </c>
    </row>
    <row r="2361" spans="1:5">
      <c r="A2361" s="16">
        <v>42150.462083333332</v>
      </c>
      <c r="B2361" s="14"/>
      <c r="C2361" s="14"/>
      <c r="D2361" s="14">
        <v>1</v>
      </c>
      <c r="E2361" s="14">
        <v>1</v>
      </c>
    </row>
    <row r="2362" spans="1:5">
      <c r="A2362" s="16">
        <v>42150.485439814816</v>
      </c>
      <c r="B2362" s="14"/>
      <c r="C2362" s="14">
        <v>1</v>
      </c>
      <c r="D2362" s="14"/>
      <c r="E2362" s="14">
        <v>1</v>
      </c>
    </row>
    <row r="2363" spans="1:5">
      <c r="A2363" s="16">
        <v>42150.71056712963</v>
      </c>
      <c r="B2363" s="14"/>
      <c r="C2363" s="14"/>
      <c r="D2363" s="14">
        <v>1</v>
      </c>
      <c r="E2363" s="14">
        <v>1</v>
      </c>
    </row>
    <row r="2364" spans="1:5">
      <c r="A2364" s="16">
        <v>42150.755312499998</v>
      </c>
      <c r="B2364" s="14"/>
      <c r="C2364" s="14"/>
      <c r="D2364" s="14">
        <v>1</v>
      </c>
      <c r="E2364" s="14">
        <v>1</v>
      </c>
    </row>
    <row r="2365" spans="1:5">
      <c r="A2365" s="16">
        <v>42150.777731481481</v>
      </c>
      <c r="B2365" s="14">
        <v>1</v>
      </c>
      <c r="C2365" s="14"/>
      <c r="D2365" s="14"/>
      <c r="E2365" s="14">
        <v>1</v>
      </c>
    </row>
    <row r="2366" spans="1:5">
      <c r="A2366" s="16">
        <v>42151.069606481484</v>
      </c>
      <c r="B2366" s="14"/>
      <c r="C2366" s="14"/>
      <c r="D2366" s="14">
        <v>1</v>
      </c>
      <c r="E2366" s="14">
        <v>1</v>
      </c>
    </row>
    <row r="2367" spans="1:5">
      <c r="A2367" s="16">
        <v>42151.189525462964</v>
      </c>
      <c r="B2367" s="14"/>
      <c r="C2367" s="14">
        <v>1</v>
      </c>
      <c r="D2367" s="14"/>
      <c r="E2367" s="14">
        <v>1</v>
      </c>
    </row>
    <row r="2368" spans="1:5">
      <c r="A2368" s="16">
        <v>42151.237685185188</v>
      </c>
      <c r="B2368" s="14"/>
      <c r="C2368" s="14">
        <v>1</v>
      </c>
      <c r="D2368" s="14"/>
      <c r="E2368" s="14">
        <v>1</v>
      </c>
    </row>
    <row r="2369" spans="1:5">
      <c r="A2369" s="16">
        <v>42151.667337962965</v>
      </c>
      <c r="B2369" s="14"/>
      <c r="C2369" s="14">
        <v>1</v>
      </c>
      <c r="D2369" s="14"/>
      <c r="E2369" s="14">
        <v>1</v>
      </c>
    </row>
    <row r="2370" spans="1:5">
      <c r="A2370" s="16">
        <v>42151.905717592592</v>
      </c>
      <c r="B2370" s="14"/>
      <c r="C2370" s="14">
        <v>1</v>
      </c>
      <c r="D2370" s="14"/>
      <c r="E2370" s="14">
        <v>1</v>
      </c>
    </row>
    <row r="2371" spans="1:5">
      <c r="A2371" s="16">
        <v>42152.288819444446</v>
      </c>
      <c r="B2371" s="14"/>
      <c r="C2371" s="14"/>
      <c r="D2371" s="14">
        <v>1</v>
      </c>
      <c r="E2371" s="14">
        <v>1</v>
      </c>
    </row>
    <row r="2372" spans="1:5">
      <c r="A2372" s="16">
        <v>42152.503495370373</v>
      </c>
      <c r="B2372" s="14"/>
      <c r="C2372" s="14"/>
      <c r="D2372" s="14">
        <v>1</v>
      </c>
      <c r="E2372" s="14">
        <v>1</v>
      </c>
    </row>
    <row r="2373" spans="1:5">
      <c r="A2373" s="16">
        <v>42152.640833333331</v>
      </c>
      <c r="B2373" s="14"/>
      <c r="C2373" s="14"/>
      <c r="D2373" s="14">
        <v>1</v>
      </c>
      <c r="E2373" s="14">
        <v>1</v>
      </c>
    </row>
    <row r="2374" spans="1:5">
      <c r="A2374" s="16">
        <v>42152.765717592592</v>
      </c>
      <c r="B2374" s="14"/>
      <c r="C2374" s="14"/>
      <c r="D2374" s="14">
        <v>1</v>
      </c>
      <c r="E2374" s="14">
        <v>1</v>
      </c>
    </row>
    <row r="2375" spans="1:5">
      <c r="A2375" s="16">
        <v>42152.906851851854</v>
      </c>
      <c r="B2375" s="14"/>
      <c r="C2375" s="14">
        <v>1</v>
      </c>
      <c r="D2375" s="14"/>
      <c r="E2375" s="14">
        <v>1</v>
      </c>
    </row>
    <row r="2376" spans="1:5">
      <c r="A2376" s="16">
        <v>42153.631597222222</v>
      </c>
      <c r="B2376" s="14"/>
      <c r="C2376" s="14">
        <v>1</v>
      </c>
      <c r="D2376" s="14"/>
      <c r="E2376" s="14">
        <v>1</v>
      </c>
    </row>
    <row r="2377" spans="1:5">
      <c r="A2377" s="16">
        <v>42154.64025462963</v>
      </c>
      <c r="B2377" s="14"/>
      <c r="C2377" s="14">
        <v>1</v>
      </c>
      <c r="D2377" s="14"/>
      <c r="E2377" s="14">
        <v>1</v>
      </c>
    </row>
    <row r="2378" spans="1:5">
      <c r="A2378" s="16">
        <v>42154.726446759261</v>
      </c>
      <c r="B2378" s="14"/>
      <c r="C2378" s="14">
        <v>1</v>
      </c>
      <c r="D2378" s="14"/>
      <c r="E2378" s="14">
        <v>1</v>
      </c>
    </row>
    <row r="2379" spans="1:5">
      <c r="A2379" s="16">
        <v>42154.818819444445</v>
      </c>
      <c r="B2379" s="14">
        <v>1</v>
      </c>
      <c r="C2379" s="14"/>
      <c r="D2379" s="14"/>
      <c r="E2379" s="14">
        <v>1</v>
      </c>
    </row>
    <row r="2380" spans="1:5">
      <c r="A2380" s="16">
        <v>42154.873124999998</v>
      </c>
      <c r="B2380" s="14"/>
      <c r="C2380" s="14"/>
      <c r="D2380" s="14">
        <v>1</v>
      </c>
      <c r="E2380" s="14">
        <v>1</v>
      </c>
    </row>
    <row r="2381" spans="1:5">
      <c r="A2381" s="16">
        <v>42155.129652777781</v>
      </c>
      <c r="B2381" s="14"/>
      <c r="C2381" s="14">
        <v>1</v>
      </c>
      <c r="D2381" s="14"/>
      <c r="E2381" s="14">
        <v>1</v>
      </c>
    </row>
    <row r="2382" spans="1:5">
      <c r="A2382" s="16">
        <v>42155.139479166668</v>
      </c>
      <c r="B2382" s="14">
        <v>1</v>
      </c>
      <c r="C2382" s="14"/>
      <c r="D2382" s="14"/>
      <c r="E2382" s="14">
        <v>1</v>
      </c>
    </row>
    <row r="2383" spans="1:5">
      <c r="A2383" s="16">
        <v>42155.142638888887</v>
      </c>
      <c r="B2383" s="14"/>
      <c r="C2383" s="14"/>
      <c r="D2383" s="14">
        <v>1</v>
      </c>
      <c r="E2383" s="14">
        <v>1</v>
      </c>
    </row>
    <row r="2384" spans="1:5">
      <c r="A2384" s="16">
        <v>42155.696793981479</v>
      </c>
      <c r="B2384" s="14"/>
      <c r="C2384" s="14"/>
      <c r="D2384" s="14">
        <v>1</v>
      </c>
      <c r="E2384" s="14">
        <v>1</v>
      </c>
    </row>
    <row r="2385" spans="1:5">
      <c r="A2385" s="16">
        <v>42155.920219907406</v>
      </c>
      <c r="B2385" s="14"/>
      <c r="C2385" s="14"/>
      <c r="D2385" s="14">
        <v>1</v>
      </c>
      <c r="E2385" s="14">
        <v>1</v>
      </c>
    </row>
    <row r="2386" spans="1:5">
      <c r="A2386" s="16">
        <v>42156.510393518518</v>
      </c>
      <c r="B2386" s="14"/>
      <c r="C2386" s="14"/>
      <c r="D2386" s="14">
        <v>1</v>
      </c>
      <c r="E2386" s="14">
        <v>1</v>
      </c>
    </row>
    <row r="2387" spans="1:5">
      <c r="A2387" s="16">
        <v>42157.251828703702</v>
      </c>
      <c r="B2387" s="14"/>
      <c r="C2387" s="14"/>
      <c r="D2387" s="14">
        <v>1</v>
      </c>
      <c r="E2387" s="14">
        <v>1</v>
      </c>
    </row>
    <row r="2388" spans="1:5">
      <c r="A2388" s="16">
        <v>42157.470185185186</v>
      </c>
      <c r="B2388" s="14"/>
      <c r="C2388" s="14"/>
      <c r="D2388" s="14">
        <v>1</v>
      </c>
      <c r="E2388" s="14">
        <v>1</v>
      </c>
    </row>
    <row r="2389" spans="1:5">
      <c r="A2389" s="16">
        <v>42157.591064814813</v>
      </c>
      <c r="B2389" s="14"/>
      <c r="C2389" s="14"/>
      <c r="D2389" s="14">
        <v>1</v>
      </c>
      <c r="E2389" s="14">
        <v>1</v>
      </c>
    </row>
    <row r="2390" spans="1:5">
      <c r="A2390" s="16">
        <v>42157.598090277781</v>
      </c>
      <c r="B2390" s="14"/>
      <c r="C2390" s="14">
        <v>1</v>
      </c>
      <c r="D2390" s="14"/>
      <c r="E2390" s="14">
        <v>1</v>
      </c>
    </row>
    <row r="2391" spans="1:5">
      <c r="A2391" s="16">
        <v>42157.652511574073</v>
      </c>
      <c r="B2391" s="14"/>
      <c r="C2391" s="14"/>
      <c r="D2391" s="14">
        <v>1</v>
      </c>
      <c r="E2391" s="14">
        <v>1</v>
      </c>
    </row>
    <row r="2392" spans="1:5">
      <c r="A2392" s="16">
        <v>42157.916481481479</v>
      </c>
      <c r="B2392" s="14">
        <v>1</v>
      </c>
      <c r="C2392" s="14"/>
      <c r="D2392" s="14"/>
      <c r="E2392" s="14">
        <v>1</v>
      </c>
    </row>
    <row r="2393" spans="1:5">
      <c r="A2393" s="16">
        <v>42158.028310185182</v>
      </c>
      <c r="B2393" s="14"/>
      <c r="C2393" s="14">
        <v>1</v>
      </c>
      <c r="D2393" s="14"/>
      <c r="E2393" s="14">
        <v>1</v>
      </c>
    </row>
    <row r="2394" spans="1:5">
      <c r="A2394" s="16">
        <v>42158.065694444442</v>
      </c>
      <c r="B2394" s="14"/>
      <c r="C2394" s="14"/>
      <c r="D2394" s="14">
        <v>1</v>
      </c>
      <c r="E2394" s="14">
        <v>1</v>
      </c>
    </row>
    <row r="2395" spans="1:5">
      <c r="A2395" s="16">
        <v>42159.224432870367</v>
      </c>
      <c r="B2395" s="14"/>
      <c r="C2395" s="14">
        <v>1</v>
      </c>
      <c r="D2395" s="14"/>
      <c r="E2395" s="14">
        <v>1</v>
      </c>
    </row>
    <row r="2396" spans="1:5">
      <c r="A2396" s="16">
        <v>42159.472569444442</v>
      </c>
      <c r="B2396" s="14"/>
      <c r="C2396" s="14">
        <v>1</v>
      </c>
      <c r="D2396" s="14"/>
      <c r="E2396" s="14">
        <v>1</v>
      </c>
    </row>
    <row r="2397" spans="1:5">
      <c r="A2397" s="16">
        <v>42159.649583333332</v>
      </c>
      <c r="B2397" s="14">
        <v>1</v>
      </c>
      <c r="C2397" s="14"/>
      <c r="D2397" s="14"/>
      <c r="E2397" s="14">
        <v>1</v>
      </c>
    </row>
    <row r="2398" spans="1:5">
      <c r="A2398" s="16">
        <v>42160.583043981482</v>
      </c>
      <c r="B2398" s="14"/>
      <c r="C2398" s="14"/>
      <c r="D2398" s="14">
        <v>1</v>
      </c>
      <c r="E2398" s="14">
        <v>1</v>
      </c>
    </row>
    <row r="2399" spans="1:5">
      <c r="A2399" s="16">
        <v>42160.651817129627</v>
      </c>
      <c r="B2399" s="14"/>
      <c r="C2399" s="14"/>
      <c r="D2399" s="14">
        <v>1</v>
      </c>
      <c r="E2399" s="14">
        <v>1</v>
      </c>
    </row>
    <row r="2400" spans="1:5">
      <c r="A2400" s="16">
        <v>42160.70853009259</v>
      </c>
      <c r="B2400" s="14"/>
      <c r="C2400" s="14"/>
      <c r="D2400" s="14">
        <v>1</v>
      </c>
      <c r="E2400" s="14">
        <v>1</v>
      </c>
    </row>
    <row r="2401" spans="1:5">
      <c r="A2401" s="16">
        <v>42160.735208333332</v>
      </c>
      <c r="B2401" s="14"/>
      <c r="C2401" s="14"/>
      <c r="D2401" s="14">
        <v>1</v>
      </c>
      <c r="E2401" s="14">
        <v>1</v>
      </c>
    </row>
    <row r="2402" spans="1:5">
      <c r="A2402" s="16">
        <v>42160.927488425928</v>
      </c>
      <c r="B2402" s="14"/>
      <c r="C2402" s="14">
        <v>1</v>
      </c>
      <c r="D2402" s="14"/>
      <c r="E2402" s="14">
        <v>1</v>
      </c>
    </row>
    <row r="2403" spans="1:5">
      <c r="A2403" s="16">
        <v>42161.770833333336</v>
      </c>
      <c r="B2403" s="14"/>
      <c r="C2403" s="14"/>
      <c r="D2403" s="14">
        <v>1</v>
      </c>
      <c r="E2403" s="14">
        <v>1</v>
      </c>
    </row>
    <row r="2404" spans="1:5">
      <c r="A2404" s="16">
        <v>42162.146782407406</v>
      </c>
      <c r="B2404" s="14"/>
      <c r="C2404" s="14"/>
      <c r="D2404" s="14">
        <v>1</v>
      </c>
      <c r="E2404" s="14">
        <v>1</v>
      </c>
    </row>
    <row r="2405" spans="1:5">
      <c r="A2405" s="16">
        <v>42162.729548611111</v>
      </c>
      <c r="B2405" s="14"/>
      <c r="C2405" s="14"/>
      <c r="D2405" s="14">
        <v>1</v>
      </c>
      <c r="E2405" s="14">
        <v>1</v>
      </c>
    </row>
    <row r="2406" spans="1:5">
      <c r="A2406" s="16">
        <v>42163.298333333332</v>
      </c>
      <c r="B2406" s="14"/>
      <c r="C2406" s="14"/>
      <c r="D2406" s="14">
        <v>1</v>
      </c>
      <c r="E2406" s="14">
        <v>1</v>
      </c>
    </row>
    <row r="2407" spans="1:5">
      <c r="A2407" s="16">
        <v>42163.583599537036</v>
      </c>
      <c r="B2407" s="14"/>
      <c r="C2407" s="14"/>
      <c r="D2407" s="14">
        <v>1</v>
      </c>
      <c r="E2407" s="14">
        <v>1</v>
      </c>
    </row>
    <row r="2408" spans="1:5">
      <c r="A2408" s="16">
        <v>42163.625787037039</v>
      </c>
      <c r="B2408" s="14"/>
      <c r="C2408" s="14"/>
      <c r="D2408" s="14">
        <v>1</v>
      </c>
      <c r="E2408" s="14">
        <v>1</v>
      </c>
    </row>
    <row r="2409" spans="1:5">
      <c r="A2409" s="16">
        <v>42163.636828703704</v>
      </c>
      <c r="B2409" s="14"/>
      <c r="C2409" s="14">
        <v>1</v>
      </c>
      <c r="D2409" s="14"/>
      <c r="E2409" s="14">
        <v>1</v>
      </c>
    </row>
    <row r="2410" spans="1:5">
      <c r="A2410" s="16">
        <v>42163.897916666669</v>
      </c>
      <c r="B2410" s="14"/>
      <c r="C2410" s="14"/>
      <c r="D2410" s="14">
        <v>1</v>
      </c>
      <c r="E2410" s="14">
        <v>1</v>
      </c>
    </row>
    <row r="2411" spans="1:5">
      <c r="A2411" s="16">
        <v>42163.957326388889</v>
      </c>
      <c r="B2411" s="14"/>
      <c r="C2411" s="14"/>
      <c r="D2411" s="14">
        <v>1</v>
      </c>
      <c r="E2411" s="14">
        <v>1</v>
      </c>
    </row>
    <row r="2412" spans="1:5">
      <c r="A2412" s="16">
        <v>42164.170046296298</v>
      </c>
      <c r="B2412" s="14"/>
      <c r="C2412" s="14">
        <v>1</v>
      </c>
      <c r="D2412" s="14"/>
      <c r="E2412" s="14">
        <v>1</v>
      </c>
    </row>
    <row r="2413" spans="1:5">
      <c r="A2413" s="16">
        <v>42164.299722222226</v>
      </c>
      <c r="B2413" s="14"/>
      <c r="C2413" s="14">
        <v>1</v>
      </c>
      <c r="D2413" s="14"/>
      <c r="E2413" s="14">
        <v>1</v>
      </c>
    </row>
    <row r="2414" spans="1:5">
      <c r="A2414" s="16">
        <v>42164.615856481483</v>
      </c>
      <c r="B2414" s="14"/>
      <c r="C2414" s="14">
        <v>1</v>
      </c>
      <c r="D2414" s="14"/>
      <c r="E2414" s="14">
        <v>1</v>
      </c>
    </row>
    <row r="2415" spans="1:5">
      <c r="A2415" s="16">
        <v>42164.699652777781</v>
      </c>
      <c r="B2415" s="14"/>
      <c r="C2415" s="14">
        <v>1</v>
      </c>
      <c r="D2415" s="14"/>
      <c r="E2415" s="14">
        <v>1</v>
      </c>
    </row>
    <row r="2416" spans="1:5">
      <c r="A2416" s="16">
        <v>42164.893993055557</v>
      </c>
      <c r="B2416" s="14"/>
      <c r="C2416" s="14">
        <v>1</v>
      </c>
      <c r="D2416" s="14"/>
      <c r="E2416" s="14">
        <v>1</v>
      </c>
    </row>
    <row r="2417" spans="1:5">
      <c r="A2417" s="16">
        <v>42164.908530092594</v>
      </c>
      <c r="B2417" s="14"/>
      <c r="C2417" s="14">
        <v>1</v>
      </c>
      <c r="D2417" s="14"/>
      <c r="E2417" s="14">
        <v>1</v>
      </c>
    </row>
    <row r="2418" spans="1:5">
      <c r="A2418" s="16">
        <v>42165.037581018521</v>
      </c>
      <c r="B2418" s="14"/>
      <c r="C2418" s="14">
        <v>1</v>
      </c>
      <c r="D2418" s="14"/>
      <c r="E2418" s="14">
        <v>1</v>
      </c>
    </row>
    <row r="2419" spans="1:5">
      <c r="A2419" s="16">
        <v>42165.462627314817</v>
      </c>
      <c r="B2419" s="14"/>
      <c r="C2419" s="14"/>
      <c r="D2419" s="14">
        <v>1</v>
      </c>
      <c r="E2419" s="14">
        <v>1</v>
      </c>
    </row>
    <row r="2420" spans="1:5">
      <c r="A2420" s="16">
        <v>42165.78528935185</v>
      </c>
      <c r="B2420" s="14"/>
      <c r="C2420" s="14">
        <v>1</v>
      </c>
      <c r="D2420" s="14"/>
      <c r="E2420" s="14">
        <v>1</v>
      </c>
    </row>
    <row r="2421" spans="1:5">
      <c r="A2421" s="16">
        <v>42165.798333333332</v>
      </c>
      <c r="B2421" s="14"/>
      <c r="C2421" s="14"/>
      <c r="D2421" s="14">
        <v>1</v>
      </c>
      <c r="E2421" s="14">
        <v>1</v>
      </c>
    </row>
    <row r="2422" spans="1:5">
      <c r="A2422" s="16">
        <v>42165.922858796293</v>
      </c>
      <c r="B2422" s="14"/>
      <c r="C2422" s="14">
        <v>1</v>
      </c>
      <c r="D2422" s="14"/>
      <c r="E2422" s="14">
        <v>1</v>
      </c>
    </row>
    <row r="2423" spans="1:5">
      <c r="A2423" s="16">
        <v>42165.993125000001</v>
      </c>
      <c r="B2423" s="14"/>
      <c r="C2423" s="14"/>
      <c r="D2423" s="14">
        <v>1</v>
      </c>
      <c r="E2423" s="14">
        <v>1</v>
      </c>
    </row>
    <row r="2424" spans="1:5">
      <c r="A2424" s="16">
        <v>42166.219733796293</v>
      </c>
      <c r="B2424" s="14"/>
      <c r="C2424" s="14"/>
      <c r="D2424" s="14">
        <v>1</v>
      </c>
      <c r="E2424" s="14">
        <v>1</v>
      </c>
    </row>
    <row r="2425" spans="1:5">
      <c r="A2425" s="16">
        <v>42167.023206018515</v>
      </c>
      <c r="B2425" s="14"/>
      <c r="C2425" s="14"/>
      <c r="D2425" s="14">
        <v>1</v>
      </c>
      <c r="E2425" s="14">
        <v>1</v>
      </c>
    </row>
    <row r="2426" spans="1:5">
      <c r="A2426" s="16">
        <v>42167.207071759258</v>
      </c>
      <c r="B2426" s="14"/>
      <c r="C2426" s="14">
        <v>1</v>
      </c>
      <c r="D2426" s="14"/>
      <c r="E2426" s="14">
        <v>1</v>
      </c>
    </row>
    <row r="2427" spans="1:5">
      <c r="A2427" s="16">
        <v>42167.434166666666</v>
      </c>
      <c r="B2427" s="14"/>
      <c r="C2427" s="14"/>
      <c r="D2427" s="14">
        <v>1</v>
      </c>
      <c r="E2427" s="14">
        <v>1</v>
      </c>
    </row>
    <row r="2428" spans="1:5">
      <c r="A2428" s="16">
        <v>42167.533159722225</v>
      </c>
      <c r="B2428" s="14"/>
      <c r="C2428" s="14"/>
      <c r="D2428" s="14">
        <v>1</v>
      </c>
      <c r="E2428" s="14">
        <v>1</v>
      </c>
    </row>
    <row r="2429" spans="1:5">
      <c r="A2429" s="16">
        <v>42167.534791666665</v>
      </c>
      <c r="B2429" s="14"/>
      <c r="C2429" s="14"/>
      <c r="D2429" s="14">
        <v>1</v>
      </c>
      <c r="E2429" s="14">
        <v>1</v>
      </c>
    </row>
    <row r="2430" spans="1:5">
      <c r="A2430" s="16">
        <v>42167.813703703701</v>
      </c>
      <c r="B2430" s="14">
        <v>1</v>
      </c>
      <c r="C2430" s="14"/>
      <c r="D2430" s="14"/>
      <c r="E2430" s="14">
        <v>1</v>
      </c>
    </row>
    <row r="2431" spans="1:5">
      <c r="A2431" s="16">
        <v>42167.89335648148</v>
      </c>
      <c r="B2431" s="14"/>
      <c r="C2431" s="14">
        <v>1</v>
      </c>
      <c r="D2431" s="14"/>
      <c r="E2431" s="14">
        <v>1</v>
      </c>
    </row>
    <row r="2432" spans="1:5">
      <c r="A2432" s="16">
        <v>42168.316481481481</v>
      </c>
      <c r="B2432" s="14"/>
      <c r="C2432" s="14"/>
      <c r="D2432" s="14">
        <v>1</v>
      </c>
      <c r="E2432" s="14">
        <v>1</v>
      </c>
    </row>
    <row r="2433" spans="1:5">
      <c r="A2433" s="16">
        <v>42168.559432870374</v>
      </c>
      <c r="B2433" s="14">
        <v>1</v>
      </c>
      <c r="C2433" s="14"/>
      <c r="D2433" s="14"/>
      <c r="E2433" s="14">
        <v>1</v>
      </c>
    </row>
    <row r="2434" spans="1:5">
      <c r="A2434" s="16">
        <v>42169.814340277779</v>
      </c>
      <c r="B2434" s="14"/>
      <c r="C2434" s="14"/>
      <c r="D2434" s="14">
        <v>1</v>
      </c>
      <c r="E2434" s="14">
        <v>1</v>
      </c>
    </row>
    <row r="2435" spans="1:5">
      <c r="A2435" s="16">
        <v>42169.958506944444</v>
      </c>
      <c r="B2435" s="14"/>
      <c r="C2435" s="14">
        <v>1</v>
      </c>
      <c r="D2435" s="14"/>
      <c r="E2435" s="14">
        <v>1</v>
      </c>
    </row>
    <row r="2436" spans="1:5">
      <c r="A2436" s="16">
        <v>42170.447013888886</v>
      </c>
      <c r="B2436" s="14"/>
      <c r="C2436" s="14">
        <v>1</v>
      </c>
      <c r="D2436" s="14"/>
      <c r="E2436" s="14">
        <v>1</v>
      </c>
    </row>
    <row r="2437" spans="1:5">
      <c r="A2437" s="16">
        <v>42170.728460648148</v>
      </c>
      <c r="B2437" s="14"/>
      <c r="C2437" s="14">
        <v>1</v>
      </c>
      <c r="D2437" s="14"/>
      <c r="E2437" s="14">
        <v>1</v>
      </c>
    </row>
    <row r="2438" spans="1:5">
      <c r="A2438" s="16">
        <v>42170.846446759257</v>
      </c>
      <c r="B2438" s="14"/>
      <c r="C2438" s="14"/>
      <c r="D2438" s="14">
        <v>1</v>
      </c>
      <c r="E2438" s="14">
        <v>1</v>
      </c>
    </row>
    <row r="2439" spans="1:5">
      <c r="A2439" s="16">
        <v>42170.910231481481</v>
      </c>
      <c r="B2439" s="14"/>
      <c r="C2439" s="14"/>
      <c r="D2439" s="14">
        <v>1</v>
      </c>
      <c r="E2439" s="14">
        <v>1</v>
      </c>
    </row>
    <row r="2440" spans="1:5">
      <c r="A2440" s="16">
        <v>42170.996527777781</v>
      </c>
      <c r="B2440" s="14"/>
      <c r="C2440" s="14">
        <v>1</v>
      </c>
      <c r="D2440" s="14"/>
      <c r="E2440" s="14">
        <v>1</v>
      </c>
    </row>
    <row r="2441" spans="1:5">
      <c r="A2441" s="16">
        <v>42171.034861111111</v>
      </c>
      <c r="B2441" s="14"/>
      <c r="C2441" s="14"/>
      <c r="D2441" s="14">
        <v>1</v>
      </c>
      <c r="E2441" s="14">
        <v>1</v>
      </c>
    </row>
    <row r="2442" spans="1:5">
      <c r="A2442" s="16">
        <v>42171.317442129628</v>
      </c>
      <c r="B2442" s="14"/>
      <c r="C2442" s="14"/>
      <c r="D2442" s="14">
        <v>1</v>
      </c>
      <c r="E2442" s="14">
        <v>1</v>
      </c>
    </row>
    <row r="2443" spans="1:5">
      <c r="A2443" s="16">
        <v>42171.383530092593</v>
      </c>
      <c r="B2443" s="14"/>
      <c r="C2443" s="14">
        <v>1</v>
      </c>
      <c r="D2443" s="14"/>
      <c r="E2443" s="14">
        <v>1</v>
      </c>
    </row>
    <row r="2444" spans="1:5">
      <c r="A2444" s="16">
        <v>42171.725416666668</v>
      </c>
      <c r="B2444" s="14"/>
      <c r="C2444" s="14"/>
      <c r="D2444" s="14">
        <v>1</v>
      </c>
      <c r="E2444" s="14">
        <v>1</v>
      </c>
    </row>
    <row r="2445" spans="1:5">
      <c r="A2445" s="16">
        <v>42171.743969907409</v>
      </c>
      <c r="B2445" s="14"/>
      <c r="C2445" s="14">
        <v>1</v>
      </c>
      <c r="D2445" s="14"/>
      <c r="E2445" s="14">
        <v>1</v>
      </c>
    </row>
    <row r="2446" spans="1:5">
      <c r="A2446" s="16">
        <v>42171.758611111109</v>
      </c>
      <c r="B2446" s="14"/>
      <c r="C2446" s="14">
        <v>1</v>
      </c>
      <c r="D2446" s="14"/>
      <c r="E2446" s="14">
        <v>1</v>
      </c>
    </row>
    <row r="2447" spans="1:5">
      <c r="A2447" s="16">
        <v>42171.763414351852</v>
      </c>
      <c r="B2447" s="14"/>
      <c r="C2447" s="14"/>
      <c r="D2447" s="14">
        <v>1</v>
      </c>
      <c r="E2447" s="14">
        <v>1</v>
      </c>
    </row>
    <row r="2448" spans="1:5">
      <c r="A2448" s="16">
        <v>42171.817384259259</v>
      </c>
      <c r="B2448" s="14"/>
      <c r="C2448" s="14">
        <v>1</v>
      </c>
      <c r="D2448" s="14"/>
      <c r="E2448" s="14">
        <v>1</v>
      </c>
    </row>
    <row r="2449" spans="1:5">
      <c r="A2449" s="16">
        <v>42171.824884259258</v>
      </c>
      <c r="B2449" s="14"/>
      <c r="C2449" s="14"/>
      <c r="D2449" s="14">
        <v>1</v>
      </c>
      <c r="E2449" s="14">
        <v>1</v>
      </c>
    </row>
    <row r="2450" spans="1:5">
      <c r="A2450" s="16">
        <v>42171.827604166669</v>
      </c>
      <c r="B2450" s="14"/>
      <c r="C2450" s="14">
        <v>1</v>
      </c>
      <c r="D2450" s="14"/>
      <c r="E2450" s="14">
        <v>1</v>
      </c>
    </row>
    <row r="2451" spans="1:5">
      <c r="A2451" s="16">
        <v>42171.913090277776</v>
      </c>
      <c r="B2451" s="14"/>
      <c r="C2451" s="14">
        <v>1</v>
      </c>
      <c r="D2451" s="14"/>
      <c r="E2451" s="14">
        <v>1</v>
      </c>
    </row>
    <row r="2452" spans="1:5">
      <c r="A2452" s="16">
        <v>42172.439571759256</v>
      </c>
      <c r="B2452" s="14"/>
      <c r="C2452" s="14">
        <v>1</v>
      </c>
      <c r="D2452" s="14"/>
      <c r="E2452" s="14">
        <v>1</v>
      </c>
    </row>
    <row r="2453" spans="1:5">
      <c r="A2453" s="16">
        <v>42172.613506944443</v>
      </c>
      <c r="B2453" s="14"/>
      <c r="C2453" s="14">
        <v>1</v>
      </c>
      <c r="D2453" s="14"/>
      <c r="E2453" s="14">
        <v>1</v>
      </c>
    </row>
    <row r="2454" spans="1:5">
      <c r="A2454" s="16">
        <v>42172.669027777774</v>
      </c>
      <c r="B2454" s="14"/>
      <c r="C2454" s="14">
        <v>1</v>
      </c>
      <c r="D2454" s="14"/>
      <c r="E2454" s="14">
        <v>1</v>
      </c>
    </row>
    <row r="2455" spans="1:5">
      <c r="A2455" s="16">
        <v>42172.686099537037</v>
      </c>
      <c r="B2455" s="14"/>
      <c r="C2455" s="14">
        <v>1</v>
      </c>
      <c r="D2455" s="14"/>
      <c r="E2455" s="14">
        <v>1</v>
      </c>
    </row>
    <row r="2456" spans="1:5">
      <c r="A2456" s="16">
        <v>42172.757638888892</v>
      </c>
      <c r="B2456" s="14"/>
      <c r="C2456" s="14"/>
      <c r="D2456" s="14">
        <v>1</v>
      </c>
      <c r="E2456" s="14">
        <v>1</v>
      </c>
    </row>
    <row r="2457" spans="1:5">
      <c r="A2457" s="16">
        <v>42172.816423611112</v>
      </c>
      <c r="B2457" s="14">
        <v>1</v>
      </c>
      <c r="C2457" s="14"/>
      <c r="D2457" s="14"/>
      <c r="E2457" s="14">
        <v>1</v>
      </c>
    </row>
    <row r="2458" spans="1:5">
      <c r="A2458" s="16">
        <v>42172.906678240739</v>
      </c>
      <c r="B2458" s="14"/>
      <c r="C2458" s="14">
        <v>1</v>
      </c>
      <c r="D2458" s="14"/>
      <c r="E2458" s="14">
        <v>1</v>
      </c>
    </row>
    <row r="2459" spans="1:5">
      <c r="A2459" s="16">
        <v>42172.958912037036</v>
      </c>
      <c r="B2459" s="14"/>
      <c r="C2459" s="14">
        <v>1</v>
      </c>
      <c r="D2459" s="14"/>
      <c r="E2459" s="14">
        <v>1</v>
      </c>
    </row>
    <row r="2460" spans="1:5">
      <c r="A2460" s="16">
        <v>42173.275740740741</v>
      </c>
      <c r="B2460" s="14"/>
      <c r="C2460" s="14">
        <v>1</v>
      </c>
      <c r="D2460" s="14"/>
      <c r="E2460" s="14">
        <v>1</v>
      </c>
    </row>
    <row r="2461" spans="1:5">
      <c r="A2461" s="16">
        <v>42173.466863425929</v>
      </c>
      <c r="B2461" s="14"/>
      <c r="C2461" s="14"/>
      <c r="D2461" s="14">
        <v>1</v>
      </c>
      <c r="E2461" s="14">
        <v>1</v>
      </c>
    </row>
    <row r="2462" spans="1:5">
      <c r="A2462" s="16">
        <v>42173.67082175926</v>
      </c>
      <c r="B2462" s="14"/>
      <c r="C2462" s="14">
        <v>1</v>
      </c>
      <c r="D2462" s="14"/>
      <c r="E2462" s="14">
        <v>1</v>
      </c>
    </row>
    <row r="2463" spans="1:5">
      <c r="A2463" s="16">
        <v>42173.746342592596</v>
      </c>
      <c r="B2463" s="14"/>
      <c r="C2463" s="14"/>
      <c r="D2463" s="14">
        <v>1</v>
      </c>
      <c r="E2463" s="14">
        <v>1</v>
      </c>
    </row>
    <row r="2464" spans="1:5">
      <c r="A2464" s="16">
        <v>42173.803217592591</v>
      </c>
      <c r="B2464" s="14"/>
      <c r="C2464" s="14"/>
      <c r="D2464" s="14">
        <v>1</v>
      </c>
      <c r="E2464" s="14">
        <v>1</v>
      </c>
    </row>
    <row r="2465" spans="1:5">
      <c r="A2465" s="16">
        <v>42173.843240740738</v>
      </c>
      <c r="B2465" s="14"/>
      <c r="C2465" s="14">
        <v>1</v>
      </c>
      <c r="D2465" s="14"/>
      <c r="E2465" s="14">
        <v>1</v>
      </c>
    </row>
    <row r="2466" spans="1:5">
      <c r="A2466" s="16">
        <v>42173.970127314817</v>
      </c>
      <c r="B2466" s="14"/>
      <c r="C2466" s="14"/>
      <c r="D2466" s="14">
        <v>1</v>
      </c>
      <c r="E2466" s="14">
        <v>1</v>
      </c>
    </row>
    <row r="2467" spans="1:5">
      <c r="A2467" s="16">
        <v>42174.780821759261</v>
      </c>
      <c r="B2467" s="14"/>
      <c r="C2467" s="14">
        <v>1</v>
      </c>
      <c r="D2467" s="14"/>
      <c r="E2467" s="14">
        <v>1</v>
      </c>
    </row>
    <row r="2468" spans="1:5">
      <c r="A2468" s="16">
        <v>42175.780416666668</v>
      </c>
      <c r="B2468" s="14"/>
      <c r="C2468" s="14">
        <v>1</v>
      </c>
      <c r="D2468" s="14"/>
      <c r="E2468" s="14">
        <v>1</v>
      </c>
    </row>
    <row r="2469" spans="1:5">
      <c r="A2469" s="16">
        <v>42175.816365740742</v>
      </c>
      <c r="B2469" s="14"/>
      <c r="C2469" s="14"/>
      <c r="D2469" s="14">
        <v>1</v>
      </c>
      <c r="E2469" s="14">
        <v>1</v>
      </c>
    </row>
    <row r="2470" spans="1:5">
      <c r="A2470" s="16">
        <v>42175.948981481481</v>
      </c>
      <c r="B2470" s="14"/>
      <c r="C2470" s="14">
        <v>1</v>
      </c>
      <c r="D2470" s="14"/>
      <c r="E2470" s="14">
        <v>1</v>
      </c>
    </row>
    <row r="2471" spans="1:5">
      <c r="A2471" s="16">
        <v>42176.419039351851</v>
      </c>
      <c r="B2471" s="14"/>
      <c r="C2471" s="14"/>
      <c r="D2471" s="14">
        <v>1</v>
      </c>
      <c r="E2471" s="14">
        <v>1</v>
      </c>
    </row>
    <row r="2472" spans="1:5">
      <c r="A2472" s="16">
        <v>42177.007071759261</v>
      </c>
      <c r="B2472" s="14"/>
      <c r="C2472" s="14"/>
      <c r="D2472" s="14">
        <v>1</v>
      </c>
      <c r="E2472" s="14">
        <v>1</v>
      </c>
    </row>
    <row r="2473" spans="1:5">
      <c r="A2473" s="16">
        <v>42177.491388888891</v>
      </c>
      <c r="B2473" s="14"/>
      <c r="C2473" s="14">
        <v>1</v>
      </c>
      <c r="D2473" s="14"/>
      <c r="E2473" s="14">
        <v>1</v>
      </c>
    </row>
    <row r="2474" spans="1:5">
      <c r="A2474" s="16">
        <v>42177.543171296296</v>
      </c>
      <c r="B2474" s="14"/>
      <c r="C2474" s="14">
        <v>1</v>
      </c>
      <c r="D2474" s="14"/>
      <c r="E2474" s="14">
        <v>1</v>
      </c>
    </row>
    <row r="2475" spans="1:5">
      <c r="A2475" s="16">
        <v>42177.761782407404</v>
      </c>
      <c r="B2475" s="14"/>
      <c r="C2475" s="14"/>
      <c r="D2475" s="14">
        <v>1</v>
      </c>
      <c r="E2475" s="14">
        <v>1</v>
      </c>
    </row>
    <row r="2476" spans="1:5">
      <c r="A2476" s="16">
        <v>42177.791909722226</v>
      </c>
      <c r="B2476" s="14"/>
      <c r="C2476" s="14"/>
      <c r="D2476" s="14">
        <v>1</v>
      </c>
      <c r="E2476" s="14">
        <v>1</v>
      </c>
    </row>
    <row r="2477" spans="1:5">
      <c r="A2477" s="16">
        <v>42177.964201388888</v>
      </c>
      <c r="B2477" s="14"/>
      <c r="C2477" s="14">
        <v>1</v>
      </c>
      <c r="D2477" s="14"/>
      <c r="E2477" s="14">
        <v>1</v>
      </c>
    </row>
    <row r="2478" spans="1:5">
      <c r="A2478" s="16">
        <v>42178.282372685186</v>
      </c>
      <c r="B2478" s="14"/>
      <c r="C2478" s="14"/>
      <c r="D2478" s="14">
        <v>1</v>
      </c>
      <c r="E2478" s="14">
        <v>1</v>
      </c>
    </row>
    <row r="2479" spans="1:5">
      <c r="A2479" s="16">
        <v>42178.614571759259</v>
      </c>
      <c r="B2479" s="14"/>
      <c r="C2479" s="14">
        <v>1</v>
      </c>
      <c r="D2479" s="14"/>
      <c r="E2479" s="14">
        <v>1</v>
      </c>
    </row>
    <row r="2480" spans="1:5">
      <c r="A2480" s="16">
        <v>42178.815891203703</v>
      </c>
      <c r="B2480" s="14"/>
      <c r="C2480" s="14">
        <v>1</v>
      </c>
      <c r="D2480" s="14"/>
      <c r="E2480" s="14">
        <v>1</v>
      </c>
    </row>
    <row r="2481" spans="1:5">
      <c r="A2481" s="16">
        <v>42179.160752314812</v>
      </c>
      <c r="B2481" s="14"/>
      <c r="C2481" s="14"/>
      <c r="D2481" s="14">
        <v>1</v>
      </c>
      <c r="E2481" s="14">
        <v>1</v>
      </c>
    </row>
    <row r="2482" spans="1:5">
      <c r="A2482" s="16">
        <v>42179.306388888886</v>
      </c>
      <c r="B2482" s="14"/>
      <c r="C2482" s="14">
        <v>1</v>
      </c>
      <c r="D2482" s="14"/>
      <c r="E2482" s="14">
        <v>1</v>
      </c>
    </row>
    <row r="2483" spans="1:5">
      <c r="A2483" s="16">
        <v>42179.344988425924</v>
      </c>
      <c r="B2483" s="14"/>
      <c r="C2483" s="14"/>
      <c r="D2483" s="14">
        <v>1</v>
      </c>
      <c r="E2483" s="14">
        <v>1</v>
      </c>
    </row>
    <row r="2484" spans="1:5">
      <c r="A2484" s="16">
        <v>42179.653379629628</v>
      </c>
      <c r="B2484" s="14">
        <v>1</v>
      </c>
      <c r="C2484" s="14"/>
      <c r="D2484" s="14"/>
      <c r="E2484" s="14">
        <v>1</v>
      </c>
    </row>
    <row r="2485" spans="1:5">
      <c r="A2485" s="16">
        <v>42179.854629629626</v>
      </c>
      <c r="B2485" s="14"/>
      <c r="C2485" s="14"/>
      <c r="D2485" s="14">
        <v>1</v>
      </c>
      <c r="E2485" s="14">
        <v>1</v>
      </c>
    </row>
    <row r="2486" spans="1:5">
      <c r="A2486" s="16">
        <v>42179.898472222223</v>
      </c>
      <c r="B2486" s="14"/>
      <c r="C2486" s="14"/>
      <c r="D2486" s="14">
        <v>1</v>
      </c>
      <c r="E2486" s="14">
        <v>1</v>
      </c>
    </row>
    <row r="2487" spans="1:5">
      <c r="A2487" s="16">
        <v>42180.145787037036</v>
      </c>
      <c r="B2487" s="14">
        <v>1</v>
      </c>
      <c r="C2487" s="14"/>
      <c r="D2487" s="14"/>
      <c r="E2487" s="14">
        <v>1</v>
      </c>
    </row>
    <row r="2488" spans="1:5">
      <c r="A2488" s="16">
        <v>42180.186041666668</v>
      </c>
      <c r="B2488" s="14"/>
      <c r="C2488" s="14">
        <v>1</v>
      </c>
      <c r="D2488" s="14"/>
      <c r="E2488" s="14">
        <v>1</v>
      </c>
    </row>
    <row r="2489" spans="1:5">
      <c r="A2489" s="16">
        <v>42180.390277777777</v>
      </c>
      <c r="B2489" s="14"/>
      <c r="C2489" s="14">
        <v>1</v>
      </c>
      <c r="D2489" s="14"/>
      <c r="E2489" s="14">
        <v>1</v>
      </c>
    </row>
    <row r="2490" spans="1:5">
      <c r="A2490" s="16">
        <v>42181.902037037034</v>
      </c>
      <c r="B2490" s="14"/>
      <c r="C2490" s="14">
        <v>1</v>
      </c>
      <c r="D2490" s="14"/>
      <c r="E2490" s="14">
        <v>1</v>
      </c>
    </row>
    <row r="2491" spans="1:5">
      <c r="A2491" s="16">
        <v>42182.008402777778</v>
      </c>
      <c r="B2491" s="14"/>
      <c r="C2491" s="14">
        <v>1</v>
      </c>
      <c r="D2491" s="14"/>
      <c r="E2491" s="14">
        <v>1</v>
      </c>
    </row>
    <row r="2492" spans="1:5">
      <c r="A2492" s="16">
        <v>42182.062476851854</v>
      </c>
      <c r="B2492" s="14"/>
      <c r="C2492" s="14">
        <v>1</v>
      </c>
      <c r="D2492" s="14"/>
      <c r="E2492" s="14">
        <v>1</v>
      </c>
    </row>
    <row r="2493" spans="1:5">
      <c r="A2493" s="16">
        <v>42182.108252314814</v>
      </c>
      <c r="B2493" s="14"/>
      <c r="C2493" s="14"/>
      <c r="D2493" s="14">
        <v>1</v>
      </c>
      <c r="E2493" s="14">
        <v>1</v>
      </c>
    </row>
    <row r="2494" spans="1:5">
      <c r="A2494" s="16">
        <v>42182.234456018516</v>
      </c>
      <c r="B2494" s="14"/>
      <c r="C2494" s="14">
        <v>1</v>
      </c>
      <c r="D2494" s="14"/>
      <c r="E2494" s="14">
        <v>1</v>
      </c>
    </row>
    <row r="2495" spans="1:5">
      <c r="A2495" s="16">
        <v>42183.231006944443</v>
      </c>
      <c r="B2495" s="14"/>
      <c r="C2495" s="14"/>
      <c r="D2495" s="14">
        <v>1</v>
      </c>
      <c r="E2495" s="14">
        <v>1</v>
      </c>
    </row>
    <row r="2496" spans="1:5">
      <c r="A2496" s="16">
        <v>42184.185844907406</v>
      </c>
      <c r="B2496" s="14"/>
      <c r="C2496" s="14">
        <v>1</v>
      </c>
      <c r="D2496" s="14"/>
      <c r="E2496" s="14">
        <v>1</v>
      </c>
    </row>
    <row r="2497" spans="1:5">
      <c r="A2497" s="16">
        <v>42184.209537037037</v>
      </c>
      <c r="B2497" s="14"/>
      <c r="C2497" s="14"/>
      <c r="D2497" s="14">
        <v>1</v>
      </c>
      <c r="E2497" s="14">
        <v>1</v>
      </c>
    </row>
    <row r="2498" spans="1:5">
      <c r="A2498" s="16">
        <v>42184.572881944441</v>
      </c>
      <c r="B2498" s="14"/>
      <c r="C2498" s="14"/>
      <c r="D2498" s="14">
        <v>1</v>
      </c>
      <c r="E2498" s="14">
        <v>1</v>
      </c>
    </row>
    <row r="2499" spans="1:5">
      <c r="A2499" s="16">
        <v>42184.626250000001</v>
      </c>
      <c r="B2499" s="14"/>
      <c r="C2499" s="14"/>
      <c r="D2499" s="14">
        <v>1</v>
      </c>
      <c r="E2499" s="14">
        <v>1</v>
      </c>
    </row>
    <row r="2500" spans="1:5">
      <c r="A2500" s="16">
        <v>42184.646863425929</v>
      </c>
      <c r="B2500" s="14"/>
      <c r="C2500" s="14"/>
      <c r="D2500" s="14">
        <v>1</v>
      </c>
      <c r="E2500" s="14">
        <v>1</v>
      </c>
    </row>
    <row r="2501" spans="1:5">
      <c r="A2501" s="16">
        <v>42184.81653935185</v>
      </c>
      <c r="B2501" s="14"/>
      <c r="C2501" s="14"/>
      <c r="D2501" s="14">
        <v>1</v>
      </c>
      <c r="E2501" s="14">
        <v>1</v>
      </c>
    </row>
    <row r="2502" spans="1:5">
      <c r="A2502" s="16">
        <v>42184.874675925923</v>
      </c>
      <c r="B2502" s="14"/>
      <c r="C2502" s="14"/>
      <c r="D2502" s="14">
        <v>1</v>
      </c>
      <c r="E2502" s="14">
        <v>1</v>
      </c>
    </row>
    <row r="2503" spans="1:5">
      <c r="A2503" s="16">
        <v>42185.058993055558</v>
      </c>
      <c r="B2503" s="14"/>
      <c r="C2503" s="14">
        <v>1</v>
      </c>
      <c r="D2503" s="14"/>
      <c r="E2503" s="14">
        <v>1</v>
      </c>
    </row>
    <row r="2504" spans="1:5">
      <c r="A2504" s="16">
        <v>42185.267245370371</v>
      </c>
      <c r="B2504" s="14"/>
      <c r="C2504" s="14"/>
      <c r="D2504" s="14">
        <v>1</v>
      </c>
      <c r="E2504" s="14">
        <v>1</v>
      </c>
    </row>
    <row r="2505" spans="1:5">
      <c r="A2505" s="16">
        <v>42185.397673611114</v>
      </c>
      <c r="B2505" s="14"/>
      <c r="C2505" s="14">
        <v>1</v>
      </c>
      <c r="D2505" s="14"/>
      <c r="E2505" s="14">
        <v>1</v>
      </c>
    </row>
    <row r="2506" spans="1:5">
      <c r="A2506" s="16">
        <v>42185.521087962959</v>
      </c>
      <c r="B2506" s="14"/>
      <c r="C2506" s="14"/>
      <c r="D2506" s="14">
        <v>1</v>
      </c>
      <c r="E2506" s="14">
        <v>1</v>
      </c>
    </row>
    <row r="2507" spans="1:5">
      <c r="A2507" s="16">
        <v>42185.556157407409</v>
      </c>
      <c r="B2507" s="14"/>
      <c r="C2507" s="14"/>
      <c r="D2507" s="14">
        <v>1</v>
      </c>
      <c r="E2507" s="14">
        <v>1</v>
      </c>
    </row>
    <row r="2508" spans="1:5">
      <c r="A2508" s="16">
        <v>42186.01116898148</v>
      </c>
      <c r="B2508" s="14"/>
      <c r="C2508" s="14">
        <v>1</v>
      </c>
      <c r="D2508" s="14"/>
      <c r="E2508" s="14">
        <v>1</v>
      </c>
    </row>
    <row r="2509" spans="1:5">
      <c r="A2509" s="16">
        <v>42186.257418981484</v>
      </c>
      <c r="B2509" s="14">
        <v>1</v>
      </c>
      <c r="C2509" s="14"/>
      <c r="D2509" s="14"/>
      <c r="E2509" s="14">
        <v>1</v>
      </c>
    </row>
    <row r="2510" spans="1:5">
      <c r="A2510" s="16">
        <v>42186.855879629627</v>
      </c>
      <c r="B2510" s="14"/>
      <c r="C2510" s="14"/>
      <c r="D2510" s="14">
        <v>1</v>
      </c>
      <c r="E2510" s="14">
        <v>1</v>
      </c>
    </row>
    <row r="2511" spans="1:5">
      <c r="A2511" s="16">
        <v>42187.125625000001</v>
      </c>
      <c r="B2511" s="14"/>
      <c r="C2511" s="14"/>
      <c r="D2511" s="14">
        <v>1</v>
      </c>
      <c r="E2511" s="14">
        <v>1</v>
      </c>
    </row>
    <row r="2512" spans="1:5">
      <c r="A2512" s="16">
        <v>42187.281678240739</v>
      </c>
      <c r="B2512" s="14"/>
      <c r="C2512" s="14">
        <v>1</v>
      </c>
      <c r="D2512" s="14"/>
      <c r="E2512" s="14">
        <v>1</v>
      </c>
    </row>
    <row r="2513" spans="1:5">
      <c r="A2513" s="16">
        <v>42187.920972222222</v>
      </c>
      <c r="B2513" s="14">
        <v>1</v>
      </c>
      <c r="C2513" s="14"/>
      <c r="D2513" s="14"/>
      <c r="E2513" s="14">
        <v>1</v>
      </c>
    </row>
    <row r="2514" spans="1:5">
      <c r="A2514" s="16">
        <v>42187.940081018518</v>
      </c>
      <c r="B2514" s="14"/>
      <c r="C2514" s="14">
        <v>1</v>
      </c>
      <c r="D2514" s="14"/>
      <c r="E2514" s="14">
        <v>1</v>
      </c>
    </row>
    <row r="2515" spans="1:5">
      <c r="A2515" s="16">
        <v>42188.012777777774</v>
      </c>
      <c r="B2515" s="14"/>
      <c r="C2515" s="14">
        <v>1</v>
      </c>
      <c r="D2515" s="14"/>
      <c r="E2515" s="14">
        <v>1</v>
      </c>
    </row>
    <row r="2516" spans="1:5">
      <c r="A2516" s="16">
        <v>42188.252199074072</v>
      </c>
      <c r="B2516" s="14"/>
      <c r="C2516" s="14">
        <v>1</v>
      </c>
      <c r="D2516" s="14"/>
      <c r="E2516" s="14">
        <v>1</v>
      </c>
    </row>
    <row r="2517" spans="1:5">
      <c r="A2517" s="16">
        <v>42188.467499999999</v>
      </c>
      <c r="B2517" s="14"/>
      <c r="C2517" s="14"/>
      <c r="D2517" s="14">
        <v>1</v>
      </c>
      <c r="E2517" s="14">
        <v>1</v>
      </c>
    </row>
    <row r="2518" spans="1:5">
      <c r="A2518" s="16">
        <v>42188.803622685184</v>
      </c>
      <c r="B2518" s="14">
        <v>1</v>
      </c>
      <c r="C2518" s="14"/>
      <c r="D2518" s="14"/>
      <c r="E2518" s="14">
        <v>1</v>
      </c>
    </row>
    <row r="2519" spans="1:5">
      <c r="A2519" s="16">
        <v>42188.832939814813</v>
      </c>
      <c r="B2519" s="14"/>
      <c r="C2519" s="14">
        <v>1</v>
      </c>
      <c r="D2519" s="14"/>
      <c r="E2519" s="14">
        <v>1</v>
      </c>
    </row>
    <row r="2520" spans="1:5">
      <c r="A2520" s="16">
        <v>42189.031041666669</v>
      </c>
      <c r="B2520" s="14"/>
      <c r="C2520" s="14">
        <v>1</v>
      </c>
      <c r="D2520" s="14"/>
      <c r="E2520" s="14">
        <v>1</v>
      </c>
    </row>
    <row r="2521" spans="1:5">
      <c r="A2521" s="16">
        <v>42189.673263888886</v>
      </c>
      <c r="B2521" s="14"/>
      <c r="C2521" s="14">
        <v>1</v>
      </c>
      <c r="D2521" s="14"/>
      <c r="E2521" s="14">
        <v>1</v>
      </c>
    </row>
    <row r="2522" spans="1:5">
      <c r="A2522" s="16">
        <v>42191.023530092592</v>
      </c>
      <c r="B2522" s="14"/>
      <c r="C2522" s="14">
        <v>1</v>
      </c>
      <c r="D2522" s="14"/>
      <c r="E2522" s="14">
        <v>1</v>
      </c>
    </row>
    <row r="2523" spans="1:5">
      <c r="A2523" s="16">
        <v>42191.363506944443</v>
      </c>
      <c r="B2523" s="14"/>
      <c r="C2523" s="14"/>
      <c r="D2523" s="14">
        <v>1</v>
      </c>
      <c r="E2523" s="14">
        <v>1</v>
      </c>
    </row>
    <row r="2524" spans="1:5">
      <c r="A2524" s="16">
        <v>42191.70175925926</v>
      </c>
      <c r="B2524" s="14">
        <v>1</v>
      </c>
      <c r="C2524" s="14"/>
      <c r="D2524" s="14"/>
      <c r="E2524" s="14">
        <v>1</v>
      </c>
    </row>
    <row r="2525" spans="1:5">
      <c r="A2525" s="16">
        <v>42191.824062500003</v>
      </c>
      <c r="B2525" s="14"/>
      <c r="C2525" s="14">
        <v>1</v>
      </c>
      <c r="D2525" s="14"/>
      <c r="E2525" s="14">
        <v>1</v>
      </c>
    </row>
    <row r="2526" spans="1:5">
      <c r="A2526" s="16">
        <v>42192.462048611109</v>
      </c>
      <c r="B2526" s="14"/>
      <c r="C2526" s="14">
        <v>1</v>
      </c>
      <c r="D2526" s="14"/>
      <c r="E2526" s="14">
        <v>1</v>
      </c>
    </row>
    <row r="2527" spans="1:5">
      <c r="A2527" s="16">
        <v>42192.591944444444</v>
      </c>
      <c r="B2527" s="14"/>
      <c r="C2527" s="14"/>
      <c r="D2527" s="14">
        <v>1</v>
      </c>
      <c r="E2527" s="14">
        <v>1</v>
      </c>
    </row>
    <row r="2528" spans="1:5">
      <c r="A2528" s="16">
        <v>42192.64707175926</v>
      </c>
      <c r="B2528" s="14"/>
      <c r="C2528" s="14"/>
      <c r="D2528" s="14">
        <v>1</v>
      </c>
      <c r="E2528" s="14">
        <v>1</v>
      </c>
    </row>
    <row r="2529" spans="1:5">
      <c r="A2529" s="16">
        <v>42192.675821759258</v>
      </c>
      <c r="B2529" s="14"/>
      <c r="C2529" s="14">
        <v>1</v>
      </c>
      <c r="D2529" s="14"/>
      <c r="E2529" s="14">
        <v>1</v>
      </c>
    </row>
    <row r="2530" spans="1:5">
      <c r="A2530" s="16">
        <v>42192.816238425927</v>
      </c>
      <c r="B2530" s="14"/>
      <c r="C2530" s="14">
        <v>1</v>
      </c>
      <c r="D2530" s="14"/>
      <c r="E2530" s="14">
        <v>1</v>
      </c>
    </row>
    <row r="2531" spans="1:5">
      <c r="A2531" s="16">
        <v>42192.905694444446</v>
      </c>
      <c r="B2531" s="14"/>
      <c r="C2531" s="14">
        <v>1</v>
      </c>
      <c r="D2531" s="14"/>
      <c r="E2531" s="14">
        <v>1</v>
      </c>
    </row>
    <row r="2532" spans="1:5">
      <c r="A2532" s="16">
        <v>42192.933958333335</v>
      </c>
      <c r="B2532" s="14"/>
      <c r="C2532" s="14"/>
      <c r="D2532" s="14">
        <v>1</v>
      </c>
      <c r="E2532" s="14">
        <v>1</v>
      </c>
    </row>
    <row r="2533" spans="1:5">
      <c r="A2533" s="16">
        <v>42193.482291666667</v>
      </c>
      <c r="B2533" s="14"/>
      <c r="C2533" s="14">
        <v>1</v>
      </c>
      <c r="D2533" s="14"/>
      <c r="E2533" s="14">
        <v>1</v>
      </c>
    </row>
    <row r="2534" spans="1:5">
      <c r="A2534" s="16">
        <v>42193.650671296295</v>
      </c>
      <c r="B2534" s="14"/>
      <c r="C2534" s="14"/>
      <c r="D2534" s="14">
        <v>1</v>
      </c>
      <c r="E2534" s="14">
        <v>1</v>
      </c>
    </row>
    <row r="2535" spans="1:5">
      <c r="A2535" s="16">
        <v>42193.723912037036</v>
      </c>
      <c r="B2535" s="14"/>
      <c r="C2535" s="14"/>
      <c r="D2535" s="14">
        <v>1</v>
      </c>
      <c r="E2535" s="14">
        <v>1</v>
      </c>
    </row>
    <row r="2536" spans="1:5">
      <c r="A2536" s="16">
        <v>42193.771481481483</v>
      </c>
      <c r="B2536" s="14"/>
      <c r="C2536" s="14"/>
      <c r="D2536" s="14">
        <v>1</v>
      </c>
      <c r="E2536" s="14">
        <v>1</v>
      </c>
    </row>
    <row r="2537" spans="1:5">
      <c r="A2537" s="16">
        <v>42193.813530092593</v>
      </c>
      <c r="B2537" s="14"/>
      <c r="C2537" s="14"/>
      <c r="D2537" s="14">
        <v>1</v>
      </c>
      <c r="E2537" s="14">
        <v>1</v>
      </c>
    </row>
    <row r="2538" spans="1:5">
      <c r="A2538" s="16">
        <v>42193.941759259258</v>
      </c>
      <c r="B2538" s="14">
        <v>1</v>
      </c>
      <c r="C2538" s="14"/>
      <c r="D2538" s="14"/>
      <c r="E2538" s="14">
        <v>1</v>
      </c>
    </row>
    <row r="2539" spans="1:5">
      <c r="A2539" s="16">
        <v>42194.09615740741</v>
      </c>
      <c r="B2539" s="14"/>
      <c r="C2539" s="14"/>
      <c r="D2539" s="14">
        <v>1</v>
      </c>
      <c r="E2539" s="14">
        <v>1</v>
      </c>
    </row>
    <row r="2540" spans="1:5">
      <c r="A2540" s="16">
        <v>42194.357731481483</v>
      </c>
      <c r="B2540" s="14">
        <v>1</v>
      </c>
      <c r="C2540" s="14"/>
      <c r="D2540" s="14"/>
      <c r="E2540" s="14">
        <v>1</v>
      </c>
    </row>
    <row r="2541" spans="1:5">
      <c r="A2541" s="16">
        <v>42194.648344907408</v>
      </c>
      <c r="B2541" s="14">
        <v>1</v>
      </c>
      <c r="C2541" s="14"/>
      <c r="D2541" s="14"/>
      <c r="E2541" s="14">
        <v>1</v>
      </c>
    </row>
    <row r="2542" spans="1:5">
      <c r="A2542" s="16">
        <v>42194.75167824074</v>
      </c>
      <c r="B2542" s="14"/>
      <c r="C2542" s="14"/>
      <c r="D2542" s="14">
        <v>1</v>
      </c>
      <c r="E2542" s="14">
        <v>1</v>
      </c>
    </row>
    <row r="2543" spans="1:5">
      <c r="A2543" s="16">
        <v>42194.833784722221</v>
      </c>
      <c r="B2543" s="14"/>
      <c r="C2543" s="14">
        <v>1</v>
      </c>
      <c r="D2543" s="14"/>
      <c r="E2543" s="14">
        <v>1</v>
      </c>
    </row>
    <row r="2544" spans="1:5">
      <c r="A2544" s="16">
        <v>42195.187534722223</v>
      </c>
      <c r="B2544" s="14">
        <v>1</v>
      </c>
      <c r="C2544" s="14"/>
      <c r="D2544" s="14"/>
      <c r="E2544" s="14">
        <v>1</v>
      </c>
    </row>
    <row r="2545" spans="1:5">
      <c r="A2545" s="16">
        <v>42195.643865740742</v>
      </c>
      <c r="B2545" s="14"/>
      <c r="C2545" s="14">
        <v>1</v>
      </c>
      <c r="D2545" s="14"/>
      <c r="E2545" s="14">
        <v>1</v>
      </c>
    </row>
    <row r="2546" spans="1:5">
      <c r="A2546" s="16">
        <v>42195.749745370369</v>
      </c>
      <c r="B2546" s="14"/>
      <c r="C2546" s="14"/>
      <c r="D2546" s="14">
        <v>1</v>
      </c>
      <c r="E2546" s="14">
        <v>1</v>
      </c>
    </row>
    <row r="2547" spans="1:5">
      <c r="A2547" s="16">
        <v>42196.028703703705</v>
      </c>
      <c r="B2547" s="14"/>
      <c r="C2547" s="14"/>
      <c r="D2547" s="14">
        <v>1</v>
      </c>
      <c r="E2547" s="14">
        <v>1</v>
      </c>
    </row>
    <row r="2548" spans="1:5">
      <c r="A2548" s="16">
        <v>42196.166875000003</v>
      </c>
      <c r="B2548" s="14"/>
      <c r="C2548" s="14">
        <v>1</v>
      </c>
      <c r="D2548" s="14"/>
      <c r="E2548" s="14">
        <v>1</v>
      </c>
    </row>
    <row r="2549" spans="1:5">
      <c r="A2549" s="16">
        <v>42196.928668981483</v>
      </c>
      <c r="B2549" s="14"/>
      <c r="C2549" s="14"/>
      <c r="D2549" s="14">
        <v>1</v>
      </c>
      <c r="E2549" s="14">
        <v>1</v>
      </c>
    </row>
    <row r="2550" spans="1:5">
      <c r="A2550" s="16">
        <v>42197.771990740737</v>
      </c>
      <c r="B2550" s="14"/>
      <c r="C2550" s="14"/>
      <c r="D2550" s="14">
        <v>1</v>
      </c>
      <c r="E2550" s="14">
        <v>1</v>
      </c>
    </row>
    <row r="2551" spans="1:5">
      <c r="A2551" s="16">
        <v>42198.559479166666</v>
      </c>
      <c r="B2551" s="14">
        <v>1</v>
      </c>
      <c r="C2551" s="14"/>
      <c r="D2551" s="14"/>
      <c r="E2551" s="14">
        <v>1</v>
      </c>
    </row>
    <row r="2552" spans="1:5">
      <c r="A2552" s="16">
        <v>42198.676655092589</v>
      </c>
      <c r="B2552" s="14"/>
      <c r="C2552" s="14"/>
      <c r="D2552" s="14">
        <v>1</v>
      </c>
      <c r="E2552" s="14">
        <v>1</v>
      </c>
    </row>
    <row r="2553" spans="1:5">
      <c r="A2553" s="16">
        <v>42198.695138888892</v>
      </c>
      <c r="B2553" s="14"/>
      <c r="C2553" s="14">
        <v>1</v>
      </c>
      <c r="D2553" s="14"/>
      <c r="E2553" s="14">
        <v>1</v>
      </c>
    </row>
    <row r="2554" spans="1:5">
      <c r="A2554" s="16">
        <v>42198.750254629631</v>
      </c>
      <c r="B2554" s="14"/>
      <c r="C2554" s="14"/>
      <c r="D2554" s="14">
        <v>1</v>
      </c>
      <c r="E2554" s="14">
        <v>1</v>
      </c>
    </row>
    <row r="2555" spans="1:5">
      <c r="A2555" s="16">
        <v>42198.765844907408</v>
      </c>
      <c r="B2555" s="14"/>
      <c r="C2555" s="14">
        <v>1</v>
      </c>
      <c r="D2555" s="14"/>
      <c r="E2555" s="14">
        <v>1</v>
      </c>
    </row>
    <row r="2556" spans="1:5">
      <c r="A2556" s="16">
        <v>42198.775787037041</v>
      </c>
      <c r="B2556" s="14">
        <v>1</v>
      </c>
      <c r="C2556" s="14"/>
      <c r="D2556" s="14"/>
      <c r="E2556" s="14">
        <v>1</v>
      </c>
    </row>
    <row r="2557" spans="1:5">
      <c r="A2557" s="16">
        <v>42199.32707175926</v>
      </c>
      <c r="B2557" s="14"/>
      <c r="C2557" s="14"/>
      <c r="D2557" s="14">
        <v>1</v>
      </c>
      <c r="E2557" s="14">
        <v>1</v>
      </c>
    </row>
    <row r="2558" spans="1:5">
      <c r="A2558" s="16">
        <v>42199.365844907406</v>
      </c>
      <c r="B2558" s="14"/>
      <c r="C2558" s="14"/>
      <c r="D2558" s="14">
        <v>1</v>
      </c>
      <c r="E2558" s="14">
        <v>1</v>
      </c>
    </row>
    <row r="2559" spans="1:5">
      <c r="A2559" s="16">
        <v>42199.57</v>
      </c>
      <c r="B2559" s="14"/>
      <c r="C2559" s="14"/>
      <c r="D2559" s="14">
        <v>1</v>
      </c>
      <c r="E2559" s="14">
        <v>1</v>
      </c>
    </row>
    <row r="2560" spans="1:5">
      <c r="A2560" s="16">
        <v>42199.618518518517</v>
      </c>
      <c r="B2560" s="14"/>
      <c r="C2560" s="14"/>
      <c r="D2560" s="14">
        <v>1</v>
      </c>
      <c r="E2560" s="14">
        <v>1</v>
      </c>
    </row>
    <row r="2561" spans="1:5">
      <c r="A2561" s="16">
        <v>42199.648912037039</v>
      </c>
      <c r="B2561" s="14"/>
      <c r="C2561" s="14">
        <v>1</v>
      </c>
      <c r="D2561" s="14"/>
      <c r="E2561" s="14">
        <v>1</v>
      </c>
    </row>
    <row r="2562" spans="1:5">
      <c r="A2562" s="16">
        <v>42199.651319444441</v>
      </c>
      <c r="B2562" s="14"/>
      <c r="C2562" s="14"/>
      <c r="D2562" s="14">
        <v>1</v>
      </c>
      <c r="E2562" s="14">
        <v>1</v>
      </c>
    </row>
    <row r="2563" spans="1:5">
      <c r="A2563" s="16">
        <v>42199.873402777775</v>
      </c>
      <c r="B2563" s="14"/>
      <c r="C2563" s="14">
        <v>1</v>
      </c>
      <c r="D2563" s="14"/>
      <c r="E2563" s="14">
        <v>1</v>
      </c>
    </row>
    <row r="2564" spans="1:5">
      <c r="A2564" s="16">
        <v>42200.261793981481</v>
      </c>
      <c r="B2564" s="14">
        <v>1</v>
      </c>
      <c r="C2564" s="14"/>
      <c r="D2564" s="14"/>
      <c r="E2564" s="14">
        <v>1</v>
      </c>
    </row>
    <row r="2565" spans="1:5">
      <c r="A2565" s="16">
        <v>42200.542268518519</v>
      </c>
      <c r="B2565" s="14">
        <v>1</v>
      </c>
      <c r="C2565" s="14"/>
      <c r="D2565" s="14"/>
      <c r="E2565" s="14">
        <v>1</v>
      </c>
    </row>
    <row r="2566" spans="1:5">
      <c r="A2566" s="16">
        <v>42200.578310185185</v>
      </c>
      <c r="B2566" s="14"/>
      <c r="C2566" s="14"/>
      <c r="D2566" s="14">
        <v>1</v>
      </c>
      <c r="E2566" s="14">
        <v>1</v>
      </c>
    </row>
    <row r="2567" spans="1:5">
      <c r="A2567" s="16">
        <v>42200.625833333332</v>
      </c>
      <c r="B2567" s="14"/>
      <c r="C2567" s="14"/>
      <c r="D2567" s="14">
        <v>1</v>
      </c>
      <c r="E2567" s="14">
        <v>1</v>
      </c>
    </row>
    <row r="2568" spans="1:5">
      <c r="A2568" s="16">
        <v>42200.666261574072</v>
      </c>
      <c r="B2568" s="14"/>
      <c r="C2568" s="14"/>
      <c r="D2568" s="14">
        <v>1</v>
      </c>
      <c r="E2568" s="14">
        <v>1</v>
      </c>
    </row>
    <row r="2569" spans="1:5">
      <c r="A2569" s="16">
        <v>42200.67659722222</v>
      </c>
      <c r="B2569" s="14"/>
      <c r="C2569" s="14"/>
      <c r="D2569" s="14">
        <v>1</v>
      </c>
      <c r="E2569" s="14">
        <v>1</v>
      </c>
    </row>
    <row r="2570" spans="1:5">
      <c r="A2570" s="16">
        <v>42200.758240740739</v>
      </c>
      <c r="B2570" s="14"/>
      <c r="C2570" s="14"/>
      <c r="D2570" s="14">
        <v>1</v>
      </c>
      <c r="E2570" s="14">
        <v>1</v>
      </c>
    </row>
    <row r="2571" spans="1:5">
      <c r="A2571" s="16">
        <v>42201.436226851853</v>
      </c>
      <c r="B2571" s="14"/>
      <c r="C2571" s="14">
        <v>1</v>
      </c>
      <c r="D2571" s="14"/>
      <c r="E2571" s="14">
        <v>1</v>
      </c>
    </row>
    <row r="2572" spans="1:5">
      <c r="A2572" s="16">
        <v>42201.675011574072</v>
      </c>
      <c r="B2572" s="14"/>
      <c r="C2572" s="14"/>
      <c r="D2572" s="14">
        <v>1</v>
      </c>
      <c r="E2572" s="14">
        <v>1</v>
      </c>
    </row>
    <row r="2573" spans="1:5">
      <c r="A2573" s="16">
        <v>42202.278194444443</v>
      </c>
      <c r="B2573" s="14"/>
      <c r="C2573" s="14"/>
      <c r="D2573" s="14">
        <v>1</v>
      </c>
      <c r="E2573" s="14">
        <v>1</v>
      </c>
    </row>
    <row r="2574" spans="1:5">
      <c r="A2574" s="16">
        <v>42202.594293981485</v>
      </c>
      <c r="B2574" s="14"/>
      <c r="C2574" s="14">
        <v>1</v>
      </c>
      <c r="D2574" s="14"/>
      <c r="E2574" s="14">
        <v>1</v>
      </c>
    </row>
    <row r="2575" spans="1:5">
      <c r="A2575" s="16">
        <v>42203.432129629633</v>
      </c>
      <c r="B2575" s="14"/>
      <c r="C2575" s="14"/>
      <c r="D2575" s="14">
        <v>1</v>
      </c>
      <c r="E2575" s="14">
        <v>1</v>
      </c>
    </row>
    <row r="2576" spans="1:5">
      <c r="A2576" s="16">
        <v>42203.677766203706</v>
      </c>
      <c r="B2576" s="14"/>
      <c r="C2576" s="14">
        <v>1</v>
      </c>
      <c r="D2576" s="14"/>
      <c r="E2576" s="14">
        <v>1</v>
      </c>
    </row>
    <row r="2577" spans="1:5">
      <c r="A2577" s="16">
        <v>42203.680300925924</v>
      </c>
      <c r="B2577" s="14"/>
      <c r="C2577" s="14"/>
      <c r="D2577" s="14">
        <v>1</v>
      </c>
      <c r="E2577" s="14">
        <v>1</v>
      </c>
    </row>
    <row r="2578" spans="1:5">
      <c r="A2578" s="16">
        <v>42204.875868055555</v>
      </c>
      <c r="B2578" s="14"/>
      <c r="C2578" s="14">
        <v>1</v>
      </c>
      <c r="D2578" s="14"/>
      <c r="E2578" s="14">
        <v>1</v>
      </c>
    </row>
    <row r="2579" spans="1:5">
      <c r="A2579" s="16">
        <v>42205.171018518522</v>
      </c>
      <c r="B2579" s="14"/>
      <c r="C2579" s="14">
        <v>1</v>
      </c>
      <c r="D2579" s="14"/>
      <c r="E2579" s="14">
        <v>1</v>
      </c>
    </row>
    <row r="2580" spans="1:5">
      <c r="A2580" s="16">
        <v>42205.710879629631</v>
      </c>
      <c r="B2580" s="14"/>
      <c r="C2580" s="14"/>
      <c r="D2580" s="14">
        <v>1</v>
      </c>
      <c r="E2580" s="14">
        <v>1</v>
      </c>
    </row>
    <row r="2581" spans="1:5">
      <c r="A2581" s="16">
        <v>42205.718888888892</v>
      </c>
      <c r="B2581" s="14"/>
      <c r="C2581" s="14"/>
      <c r="D2581" s="14">
        <v>1</v>
      </c>
      <c r="E2581" s="14">
        <v>1</v>
      </c>
    </row>
    <row r="2582" spans="1:5">
      <c r="A2582" s="16">
        <v>42206.76321759259</v>
      </c>
      <c r="B2582" s="14"/>
      <c r="C2582" s="14">
        <v>1</v>
      </c>
      <c r="D2582" s="14"/>
      <c r="E2582" s="14">
        <v>1</v>
      </c>
    </row>
    <row r="2583" spans="1:5">
      <c r="A2583" s="16">
        <v>42206.835370370369</v>
      </c>
      <c r="B2583" s="14"/>
      <c r="C2583" s="14"/>
      <c r="D2583" s="14">
        <v>1</v>
      </c>
      <c r="E2583" s="14">
        <v>1</v>
      </c>
    </row>
    <row r="2584" spans="1:5">
      <c r="A2584" s="16">
        <v>42207.259918981479</v>
      </c>
      <c r="B2584" s="14"/>
      <c r="C2584" s="14"/>
      <c r="D2584" s="14">
        <v>1</v>
      </c>
      <c r="E2584" s="14">
        <v>1</v>
      </c>
    </row>
    <row r="2585" spans="1:5">
      <c r="A2585" s="16">
        <v>42207.58699074074</v>
      </c>
      <c r="B2585" s="14"/>
      <c r="C2585" s="14"/>
      <c r="D2585" s="14">
        <v>1</v>
      </c>
      <c r="E2585" s="14">
        <v>1</v>
      </c>
    </row>
    <row r="2586" spans="1:5">
      <c r="A2586" s="16">
        <v>42207.746678240743</v>
      </c>
      <c r="B2586" s="14"/>
      <c r="C2586" s="14"/>
      <c r="D2586" s="14">
        <v>1</v>
      </c>
      <c r="E2586" s="14">
        <v>1</v>
      </c>
    </row>
    <row r="2587" spans="1:5">
      <c r="A2587" s="16">
        <v>42207.795787037037</v>
      </c>
      <c r="B2587" s="14"/>
      <c r="C2587" s="14">
        <v>1</v>
      </c>
      <c r="D2587" s="14"/>
      <c r="E2587" s="14">
        <v>1</v>
      </c>
    </row>
    <row r="2588" spans="1:5">
      <c r="A2588" s="16">
        <v>42208.628692129627</v>
      </c>
      <c r="B2588" s="14"/>
      <c r="C2588" s="14">
        <v>1</v>
      </c>
      <c r="D2588" s="14"/>
      <c r="E2588" s="14">
        <v>1</v>
      </c>
    </row>
    <row r="2589" spans="1:5">
      <c r="A2589" s="16">
        <v>42208.680023148147</v>
      </c>
      <c r="B2589" s="14"/>
      <c r="C2589" s="14"/>
      <c r="D2589" s="14">
        <v>1</v>
      </c>
      <c r="E2589" s="14">
        <v>1</v>
      </c>
    </row>
    <row r="2590" spans="1:5">
      <c r="A2590" s="16">
        <v>42208.84646990741</v>
      </c>
      <c r="B2590" s="14"/>
      <c r="C2590" s="14"/>
      <c r="D2590" s="14">
        <v>1</v>
      </c>
      <c r="E2590" s="14">
        <v>1</v>
      </c>
    </row>
    <row r="2591" spans="1:5">
      <c r="A2591" s="16">
        <v>42209.567824074074</v>
      </c>
      <c r="B2591" s="14"/>
      <c r="C2591" s="14"/>
      <c r="D2591" s="14">
        <v>1</v>
      </c>
      <c r="E2591" s="14">
        <v>1</v>
      </c>
    </row>
    <row r="2592" spans="1:5">
      <c r="A2592" s="16">
        <v>42209.593692129631</v>
      </c>
      <c r="B2592" s="14"/>
      <c r="C2592" s="14"/>
      <c r="D2592" s="14">
        <v>1</v>
      </c>
      <c r="E2592" s="14">
        <v>1</v>
      </c>
    </row>
    <row r="2593" spans="1:5">
      <c r="A2593" s="16">
        <v>42209.672881944447</v>
      </c>
      <c r="B2593" s="14"/>
      <c r="C2593" s="14">
        <v>1</v>
      </c>
      <c r="D2593" s="14"/>
      <c r="E2593" s="14">
        <v>1</v>
      </c>
    </row>
    <row r="2594" spans="1:5">
      <c r="A2594" s="16">
        <v>42210.439768518518</v>
      </c>
      <c r="B2594" s="14"/>
      <c r="C2594" s="14">
        <v>1</v>
      </c>
      <c r="D2594" s="14"/>
      <c r="E2594" s="14">
        <v>1</v>
      </c>
    </row>
    <row r="2595" spans="1:5">
      <c r="A2595" s="16">
        <v>42211.628611111111</v>
      </c>
      <c r="B2595" s="14"/>
      <c r="C2595" s="14"/>
      <c r="D2595" s="14">
        <v>1</v>
      </c>
      <c r="E2595" s="14">
        <v>1</v>
      </c>
    </row>
    <row r="2596" spans="1:5">
      <c r="A2596" s="16">
        <v>42211.732430555552</v>
      </c>
      <c r="B2596" s="14"/>
      <c r="C2596" s="14">
        <v>1</v>
      </c>
      <c r="D2596" s="14"/>
      <c r="E2596" s="14">
        <v>1</v>
      </c>
    </row>
    <row r="2597" spans="1:5">
      <c r="A2597" s="16">
        <v>42211.951284722221</v>
      </c>
      <c r="B2597" s="14"/>
      <c r="C2597" s="14"/>
      <c r="D2597" s="14">
        <v>1</v>
      </c>
      <c r="E2597" s="14">
        <v>1</v>
      </c>
    </row>
    <row r="2598" spans="1:5">
      <c r="A2598" s="16">
        <v>42211.99454861111</v>
      </c>
      <c r="B2598" s="14"/>
      <c r="C2598" s="14"/>
      <c r="D2598" s="14">
        <v>1</v>
      </c>
      <c r="E2598" s="14">
        <v>1</v>
      </c>
    </row>
    <row r="2599" spans="1:5">
      <c r="A2599" s="16">
        <v>42212.624189814815</v>
      </c>
      <c r="B2599" s="14"/>
      <c r="C2599" s="14">
        <v>1</v>
      </c>
      <c r="D2599" s="14"/>
      <c r="E2599" s="14">
        <v>1</v>
      </c>
    </row>
    <row r="2600" spans="1:5">
      <c r="A2600" s="16">
        <v>42213.013078703705</v>
      </c>
      <c r="B2600" s="14">
        <v>1</v>
      </c>
      <c r="C2600" s="14"/>
      <c r="D2600" s="14"/>
      <c r="E2600" s="14">
        <v>1</v>
      </c>
    </row>
    <row r="2601" spans="1:5">
      <c r="A2601" s="16">
        <v>42213.505474537036</v>
      </c>
      <c r="B2601" s="14"/>
      <c r="C2601" s="14"/>
      <c r="D2601" s="14">
        <v>1</v>
      </c>
      <c r="E2601" s="14">
        <v>1</v>
      </c>
    </row>
    <row r="2602" spans="1:5">
      <c r="A2602" s="16">
        <v>42213.662905092591</v>
      </c>
      <c r="B2602" s="14"/>
      <c r="C2602" s="14">
        <v>1</v>
      </c>
      <c r="D2602" s="14"/>
      <c r="E2602" s="14">
        <v>1</v>
      </c>
    </row>
    <row r="2603" spans="1:5">
      <c r="A2603" s="16">
        <v>42213.802199074074</v>
      </c>
      <c r="B2603" s="14"/>
      <c r="C2603" s="14"/>
      <c r="D2603" s="14">
        <v>1</v>
      </c>
      <c r="E2603" s="14">
        <v>1</v>
      </c>
    </row>
    <row r="2604" spans="1:5">
      <c r="A2604" s="16">
        <v>42214.695671296293</v>
      </c>
      <c r="B2604" s="14"/>
      <c r="C2604" s="14"/>
      <c r="D2604" s="14">
        <v>1</v>
      </c>
      <c r="E2604" s="14">
        <v>1</v>
      </c>
    </row>
    <row r="2605" spans="1:5">
      <c r="A2605" s="16">
        <v>42215.662314814814</v>
      </c>
      <c r="B2605" s="14">
        <v>1</v>
      </c>
      <c r="C2605" s="14"/>
      <c r="D2605" s="14"/>
      <c r="E2605" s="14">
        <v>1</v>
      </c>
    </row>
    <row r="2606" spans="1:5">
      <c r="A2606" s="16">
        <v>42216.977812500001</v>
      </c>
      <c r="B2606" s="14"/>
      <c r="C2606" s="14">
        <v>1</v>
      </c>
      <c r="D2606" s="14"/>
      <c r="E2606" s="14">
        <v>1</v>
      </c>
    </row>
    <row r="2607" spans="1:5">
      <c r="A2607" s="16">
        <v>42217.670104166667</v>
      </c>
      <c r="B2607" s="14"/>
      <c r="C2607" s="14">
        <v>1</v>
      </c>
      <c r="D2607" s="14"/>
      <c r="E2607" s="14">
        <v>1</v>
      </c>
    </row>
    <row r="2608" spans="1:5">
      <c r="A2608" s="16">
        <v>42217.83452546296</v>
      </c>
      <c r="B2608" s="14"/>
      <c r="C2608" s="14"/>
      <c r="D2608" s="14">
        <v>1</v>
      </c>
      <c r="E2608" s="14">
        <v>1</v>
      </c>
    </row>
    <row r="2609" spans="1:5">
      <c r="A2609" s="16">
        <v>42218.169293981482</v>
      </c>
      <c r="B2609" s="14"/>
      <c r="C2609" s="14"/>
      <c r="D2609" s="14">
        <v>1</v>
      </c>
      <c r="E2609" s="14">
        <v>1</v>
      </c>
    </row>
    <row r="2610" spans="1:5">
      <c r="A2610" s="16">
        <v>42218.872986111113</v>
      </c>
      <c r="B2610" s="14"/>
      <c r="C2610" s="14">
        <v>1</v>
      </c>
      <c r="D2610" s="14"/>
      <c r="E2610" s="14">
        <v>1</v>
      </c>
    </row>
    <row r="2611" spans="1:5">
      <c r="A2611" s="16">
        <v>42219.019733796296</v>
      </c>
      <c r="B2611" s="14"/>
      <c r="C2611" s="14"/>
      <c r="D2611" s="14">
        <v>1</v>
      </c>
      <c r="E2611" s="14">
        <v>1</v>
      </c>
    </row>
    <row r="2612" spans="1:5">
      <c r="A2612" s="16">
        <v>42219.180393518516</v>
      </c>
      <c r="B2612" s="14"/>
      <c r="C2612" s="14"/>
      <c r="D2612" s="14">
        <v>1</v>
      </c>
      <c r="E2612" s="14">
        <v>1</v>
      </c>
    </row>
    <row r="2613" spans="1:5">
      <c r="A2613" s="16">
        <v>42219.282951388886</v>
      </c>
      <c r="B2613" s="14"/>
      <c r="C2613" s="14">
        <v>1</v>
      </c>
      <c r="D2613" s="14"/>
      <c r="E2613" s="14">
        <v>1</v>
      </c>
    </row>
    <row r="2614" spans="1:5">
      <c r="A2614" s="16">
        <v>42219.665173611109</v>
      </c>
      <c r="B2614" s="14"/>
      <c r="C2614" s="14"/>
      <c r="D2614" s="14">
        <v>1</v>
      </c>
      <c r="E2614" s="14">
        <v>1</v>
      </c>
    </row>
    <row r="2615" spans="1:5">
      <c r="A2615" s="16">
        <v>42219.915856481479</v>
      </c>
      <c r="B2615" s="14"/>
      <c r="C2615" s="14"/>
      <c r="D2615" s="14">
        <v>1</v>
      </c>
      <c r="E2615" s="14">
        <v>1</v>
      </c>
    </row>
    <row r="2616" spans="1:5">
      <c r="A2616" s="16">
        <v>42219.950729166667</v>
      </c>
      <c r="B2616" s="14"/>
      <c r="C2616" s="14"/>
      <c r="D2616" s="14">
        <v>1</v>
      </c>
      <c r="E2616" s="14">
        <v>1</v>
      </c>
    </row>
    <row r="2617" spans="1:5">
      <c r="A2617" s="16">
        <v>42220.794872685183</v>
      </c>
      <c r="B2617" s="14"/>
      <c r="C2617" s="14"/>
      <c r="D2617" s="14">
        <v>1</v>
      </c>
      <c r="E2617" s="14">
        <v>1</v>
      </c>
    </row>
    <row r="2618" spans="1:5">
      <c r="A2618" s="16">
        <v>42221.656782407408</v>
      </c>
      <c r="B2618" s="14"/>
      <c r="C2618" s="14">
        <v>1</v>
      </c>
      <c r="D2618" s="14"/>
      <c r="E2618" s="14">
        <v>1</v>
      </c>
    </row>
    <row r="2619" spans="1:5">
      <c r="A2619" s="16">
        <v>42221.674328703702</v>
      </c>
      <c r="B2619" s="14"/>
      <c r="C2619" s="14"/>
      <c r="D2619" s="14">
        <v>1</v>
      </c>
      <c r="E2619" s="14">
        <v>1</v>
      </c>
    </row>
    <row r="2620" spans="1:5">
      <c r="A2620" s="16">
        <v>42221.79178240741</v>
      </c>
      <c r="B2620" s="14"/>
      <c r="C2620" s="14"/>
      <c r="D2620" s="14">
        <v>1</v>
      </c>
      <c r="E2620" s="14">
        <v>1</v>
      </c>
    </row>
    <row r="2621" spans="1:5">
      <c r="A2621" s="16">
        <v>42221.909930555557</v>
      </c>
      <c r="B2621" s="14">
        <v>1</v>
      </c>
      <c r="C2621" s="14"/>
      <c r="D2621" s="14"/>
      <c r="E2621" s="14">
        <v>1</v>
      </c>
    </row>
    <row r="2622" spans="1:5">
      <c r="A2622" s="16">
        <v>42222.622766203705</v>
      </c>
      <c r="B2622" s="14"/>
      <c r="C2622" s="14"/>
      <c r="D2622" s="14">
        <v>1</v>
      </c>
      <c r="E2622" s="14">
        <v>1</v>
      </c>
    </row>
    <row r="2623" spans="1:5">
      <c r="A2623" s="16">
        <v>42222.730034722219</v>
      </c>
      <c r="B2623" s="14"/>
      <c r="C2623" s="14"/>
      <c r="D2623" s="14">
        <v>1</v>
      </c>
      <c r="E2623" s="14">
        <v>1</v>
      </c>
    </row>
    <row r="2624" spans="1:5">
      <c r="A2624" s="16">
        <v>42223.108865740738</v>
      </c>
      <c r="B2624" s="14"/>
      <c r="C2624" s="14">
        <v>1</v>
      </c>
      <c r="D2624" s="14"/>
      <c r="E2624" s="14">
        <v>1</v>
      </c>
    </row>
    <row r="2625" spans="1:5">
      <c r="A2625" s="16">
        <v>42223.394363425927</v>
      </c>
      <c r="B2625" s="14"/>
      <c r="C2625" s="14"/>
      <c r="D2625" s="14">
        <v>1</v>
      </c>
      <c r="E2625" s="14">
        <v>1</v>
      </c>
    </row>
    <row r="2626" spans="1:5">
      <c r="A2626" s="16">
        <v>42223.616018518522</v>
      </c>
      <c r="B2626" s="14"/>
      <c r="C2626" s="14">
        <v>1</v>
      </c>
      <c r="D2626" s="14"/>
      <c r="E2626" s="14">
        <v>1</v>
      </c>
    </row>
    <row r="2627" spans="1:5">
      <c r="A2627" s="16">
        <v>42223.619456018518</v>
      </c>
      <c r="B2627" s="14">
        <v>1</v>
      </c>
      <c r="C2627" s="14"/>
      <c r="D2627" s="14"/>
      <c r="E2627" s="14">
        <v>1</v>
      </c>
    </row>
    <row r="2628" spans="1:5">
      <c r="A2628" s="16">
        <v>42224.102581018517</v>
      </c>
      <c r="B2628" s="14"/>
      <c r="C2628" s="14">
        <v>1</v>
      </c>
      <c r="D2628" s="14"/>
      <c r="E2628" s="14">
        <v>1</v>
      </c>
    </row>
    <row r="2629" spans="1:5">
      <c r="A2629" s="16">
        <v>42224.408275462964</v>
      </c>
      <c r="B2629" s="14"/>
      <c r="C2629" s="14">
        <v>1</v>
      </c>
      <c r="D2629" s="14"/>
      <c r="E2629" s="14">
        <v>1</v>
      </c>
    </row>
    <row r="2630" spans="1:5">
      <c r="A2630" s="16">
        <v>42224.756909722222</v>
      </c>
      <c r="B2630" s="14"/>
      <c r="C2630" s="14">
        <v>1</v>
      </c>
      <c r="D2630" s="14"/>
      <c r="E2630" s="14">
        <v>1</v>
      </c>
    </row>
    <row r="2631" spans="1:5">
      <c r="A2631" s="16">
        <v>42225.513888888891</v>
      </c>
      <c r="B2631" s="14"/>
      <c r="C2631" s="14"/>
      <c r="D2631" s="14">
        <v>1</v>
      </c>
      <c r="E2631" s="14">
        <v>1</v>
      </c>
    </row>
    <row r="2632" spans="1:5">
      <c r="A2632" s="16">
        <v>42225.559675925928</v>
      </c>
      <c r="B2632" s="14"/>
      <c r="C2632" s="14"/>
      <c r="D2632" s="14">
        <v>1</v>
      </c>
      <c r="E2632" s="14">
        <v>1</v>
      </c>
    </row>
    <row r="2633" spans="1:5">
      <c r="A2633" s="16">
        <v>42226.313298611109</v>
      </c>
      <c r="B2633" s="14">
        <v>1</v>
      </c>
      <c r="C2633" s="14"/>
      <c r="D2633" s="14"/>
      <c r="E2633" s="14">
        <v>1</v>
      </c>
    </row>
    <row r="2634" spans="1:5">
      <c r="A2634" s="16">
        <v>42226.651886574073</v>
      </c>
      <c r="B2634" s="14"/>
      <c r="C2634" s="14">
        <v>1</v>
      </c>
      <c r="D2634" s="14"/>
      <c r="E2634" s="14">
        <v>1</v>
      </c>
    </row>
    <row r="2635" spans="1:5">
      <c r="A2635" s="16">
        <v>42226.694780092592</v>
      </c>
      <c r="B2635" s="14"/>
      <c r="C2635" s="14">
        <v>1</v>
      </c>
      <c r="D2635" s="14"/>
      <c r="E2635" s="14">
        <v>1</v>
      </c>
    </row>
    <row r="2636" spans="1:5">
      <c r="A2636" s="16">
        <v>42226.938414351855</v>
      </c>
      <c r="B2636" s="14"/>
      <c r="C2636" s="14">
        <v>1</v>
      </c>
      <c r="D2636" s="14"/>
      <c r="E2636" s="14">
        <v>1</v>
      </c>
    </row>
    <row r="2637" spans="1:5">
      <c r="A2637" s="16">
        <v>42227.173159722224</v>
      </c>
      <c r="B2637" s="14"/>
      <c r="C2637" s="14">
        <v>1</v>
      </c>
      <c r="D2637" s="14"/>
      <c r="E2637" s="14">
        <v>1</v>
      </c>
    </row>
    <row r="2638" spans="1:5">
      <c r="A2638" s="16">
        <v>42227.824212962965</v>
      </c>
      <c r="B2638" s="14"/>
      <c r="C2638" s="14"/>
      <c r="D2638" s="14">
        <v>1</v>
      </c>
      <c r="E2638" s="14">
        <v>1</v>
      </c>
    </row>
    <row r="2639" spans="1:5">
      <c r="A2639" s="16">
        <v>42227.936157407406</v>
      </c>
      <c r="B2639" s="14"/>
      <c r="C2639" s="14"/>
      <c r="D2639" s="14">
        <v>1</v>
      </c>
      <c r="E2639" s="14">
        <v>1</v>
      </c>
    </row>
    <row r="2640" spans="1:5">
      <c r="A2640" s="16">
        <v>42228.044664351852</v>
      </c>
      <c r="B2640" s="14"/>
      <c r="C2640" s="14"/>
      <c r="D2640" s="14">
        <v>1</v>
      </c>
      <c r="E2640" s="14">
        <v>1</v>
      </c>
    </row>
    <row r="2641" spans="1:5">
      <c r="A2641" s="16">
        <v>42228.151701388888</v>
      </c>
      <c r="B2641" s="14"/>
      <c r="C2641" s="14">
        <v>1</v>
      </c>
      <c r="D2641" s="14"/>
      <c r="E2641" s="14">
        <v>1</v>
      </c>
    </row>
    <row r="2642" spans="1:5">
      <c r="A2642" s="16">
        <v>42228.629884259259</v>
      </c>
      <c r="B2642" s="14"/>
      <c r="C2642" s="14">
        <v>1</v>
      </c>
      <c r="D2642" s="14"/>
      <c r="E2642" s="14">
        <v>1</v>
      </c>
    </row>
    <row r="2643" spans="1:5">
      <c r="A2643" s="16">
        <v>42228.634328703702</v>
      </c>
      <c r="B2643" s="14"/>
      <c r="C2643" s="14"/>
      <c r="D2643" s="14">
        <v>1</v>
      </c>
      <c r="E2643" s="14">
        <v>1</v>
      </c>
    </row>
    <row r="2644" spans="1:5">
      <c r="A2644" s="16">
        <v>42229.820173611108</v>
      </c>
      <c r="B2644" s="14"/>
      <c r="C2644" s="14"/>
      <c r="D2644" s="14">
        <v>1</v>
      </c>
      <c r="E2644" s="14">
        <v>1</v>
      </c>
    </row>
    <row r="2645" spans="1:5">
      <c r="A2645" s="16">
        <v>42230.08116898148</v>
      </c>
      <c r="B2645" s="14"/>
      <c r="C2645" s="14">
        <v>1</v>
      </c>
      <c r="D2645" s="14"/>
      <c r="E2645" s="14">
        <v>1</v>
      </c>
    </row>
    <row r="2646" spans="1:5">
      <c r="A2646" s="16">
        <v>42230.235833333332</v>
      </c>
      <c r="B2646" s="14"/>
      <c r="C2646" s="14"/>
      <c r="D2646" s="14">
        <v>1</v>
      </c>
      <c r="E2646" s="14">
        <v>1</v>
      </c>
    </row>
    <row r="2647" spans="1:5">
      <c r="A2647" s="16">
        <v>42230.472222222219</v>
      </c>
      <c r="B2647" s="14"/>
      <c r="C2647" s="14"/>
      <c r="D2647" s="14">
        <v>1</v>
      </c>
      <c r="E2647" s="14">
        <v>1</v>
      </c>
    </row>
    <row r="2648" spans="1:5">
      <c r="A2648" s="16">
        <v>42230.578622685185</v>
      </c>
      <c r="B2648" s="14"/>
      <c r="C2648" s="14">
        <v>1</v>
      </c>
      <c r="D2648" s="14"/>
      <c r="E2648" s="14">
        <v>1</v>
      </c>
    </row>
    <row r="2649" spans="1:5">
      <c r="A2649" s="16">
        <v>42230.662731481483</v>
      </c>
      <c r="B2649" s="14"/>
      <c r="C2649" s="14"/>
      <c r="D2649" s="14">
        <v>1</v>
      </c>
      <c r="E2649" s="14">
        <v>1</v>
      </c>
    </row>
    <row r="2650" spans="1:5">
      <c r="A2650" s="16">
        <v>42231.7971875</v>
      </c>
      <c r="B2650" s="14">
        <v>1</v>
      </c>
      <c r="C2650" s="14"/>
      <c r="D2650" s="14"/>
      <c r="E2650" s="14">
        <v>1</v>
      </c>
    </row>
    <row r="2651" spans="1:5">
      <c r="A2651" s="16">
        <v>42232.15016203704</v>
      </c>
      <c r="B2651" s="14"/>
      <c r="C2651" s="14">
        <v>1</v>
      </c>
      <c r="D2651" s="14"/>
      <c r="E2651" s="14">
        <v>1</v>
      </c>
    </row>
    <row r="2652" spans="1:5">
      <c r="A2652" s="16">
        <v>42232.702546296299</v>
      </c>
      <c r="B2652" s="14"/>
      <c r="C2652" s="14"/>
      <c r="D2652" s="14">
        <v>1</v>
      </c>
      <c r="E2652" s="14">
        <v>1</v>
      </c>
    </row>
    <row r="2653" spans="1:5">
      <c r="A2653" s="16">
        <v>42233.362314814818</v>
      </c>
      <c r="B2653" s="14"/>
      <c r="C2653" s="14">
        <v>1</v>
      </c>
      <c r="D2653" s="14"/>
      <c r="E2653" s="14">
        <v>1</v>
      </c>
    </row>
    <row r="2654" spans="1:5">
      <c r="A2654" s="16">
        <v>42233.671747685185</v>
      </c>
      <c r="B2654" s="14"/>
      <c r="C2654" s="14">
        <v>1</v>
      </c>
      <c r="D2654" s="14"/>
      <c r="E2654" s="14">
        <v>1</v>
      </c>
    </row>
    <row r="2655" spans="1:5">
      <c r="A2655" s="16">
        <v>42233.738564814812</v>
      </c>
      <c r="B2655" s="14"/>
      <c r="C2655" s="14"/>
      <c r="D2655" s="14">
        <v>1</v>
      </c>
      <c r="E2655" s="14">
        <v>1</v>
      </c>
    </row>
    <row r="2656" spans="1:5">
      <c r="A2656" s="16">
        <v>42233.747349537036</v>
      </c>
      <c r="B2656" s="14"/>
      <c r="C2656" s="14"/>
      <c r="D2656" s="14">
        <v>1</v>
      </c>
      <c r="E2656" s="14">
        <v>1</v>
      </c>
    </row>
    <row r="2657" spans="1:5">
      <c r="A2657" s="16">
        <v>42233.763831018521</v>
      </c>
      <c r="B2657" s="14"/>
      <c r="C2657" s="14"/>
      <c r="D2657" s="14">
        <v>1</v>
      </c>
      <c r="E2657" s="14">
        <v>1</v>
      </c>
    </row>
    <row r="2658" spans="1:5">
      <c r="A2658" s="16">
        <v>42234.105462962965</v>
      </c>
      <c r="B2658" s="14">
        <v>1</v>
      </c>
      <c r="C2658" s="14"/>
      <c r="D2658" s="14"/>
      <c r="E2658" s="14">
        <v>1</v>
      </c>
    </row>
    <row r="2659" spans="1:5">
      <c r="A2659" s="16">
        <v>42234.597685185188</v>
      </c>
      <c r="B2659" s="14"/>
      <c r="C2659" s="14"/>
      <c r="D2659" s="14">
        <v>1</v>
      </c>
      <c r="E2659" s="14">
        <v>1</v>
      </c>
    </row>
    <row r="2660" spans="1:5">
      <c r="A2660" s="16">
        <v>42234.624895833331</v>
      </c>
      <c r="B2660" s="14"/>
      <c r="C2660" s="14"/>
      <c r="D2660" s="14">
        <v>1</v>
      </c>
      <c r="E2660" s="14">
        <v>1</v>
      </c>
    </row>
    <row r="2661" spans="1:5">
      <c r="A2661" s="16">
        <v>42234.789884259262</v>
      </c>
      <c r="B2661" s="14"/>
      <c r="C2661" s="14"/>
      <c r="D2661" s="14">
        <v>1</v>
      </c>
      <c r="E2661" s="14">
        <v>1</v>
      </c>
    </row>
    <row r="2662" spans="1:5">
      <c r="A2662" s="16">
        <v>42235.117476851854</v>
      </c>
      <c r="B2662" s="14"/>
      <c r="C2662" s="14">
        <v>1</v>
      </c>
      <c r="D2662" s="14"/>
      <c r="E2662" s="14">
        <v>1</v>
      </c>
    </row>
    <row r="2663" spans="1:5">
      <c r="A2663" s="16">
        <v>42235.764340277776</v>
      </c>
      <c r="B2663" s="14"/>
      <c r="C2663" s="14"/>
      <c r="D2663" s="14">
        <v>1</v>
      </c>
      <c r="E2663" s="14">
        <v>1</v>
      </c>
    </row>
    <row r="2664" spans="1:5">
      <c r="A2664" s="16">
        <v>42236.159918981481</v>
      </c>
      <c r="B2664" s="14"/>
      <c r="C2664" s="14">
        <v>1</v>
      </c>
      <c r="D2664" s="14"/>
      <c r="E2664" s="14">
        <v>1</v>
      </c>
    </row>
    <row r="2665" spans="1:5">
      <c r="A2665" s="16">
        <v>42236.276053240741</v>
      </c>
      <c r="B2665" s="14"/>
      <c r="C2665" s="14">
        <v>1</v>
      </c>
      <c r="D2665" s="14"/>
      <c r="E2665" s="14">
        <v>1</v>
      </c>
    </row>
    <row r="2666" spans="1:5">
      <c r="A2666" s="16">
        <v>42236.623252314814</v>
      </c>
      <c r="B2666" s="14"/>
      <c r="C2666" s="14"/>
      <c r="D2666" s="14">
        <v>1</v>
      </c>
      <c r="E2666" s="14">
        <v>1</v>
      </c>
    </row>
    <row r="2667" spans="1:5">
      <c r="A2667" s="16">
        <v>42237.016388888886</v>
      </c>
      <c r="B2667" s="14">
        <v>1</v>
      </c>
      <c r="C2667" s="14"/>
      <c r="D2667" s="14"/>
      <c r="E2667" s="14">
        <v>1</v>
      </c>
    </row>
    <row r="2668" spans="1:5">
      <c r="A2668" s="16">
        <v>42237.181608796294</v>
      </c>
      <c r="B2668" s="14"/>
      <c r="C2668" s="14">
        <v>1</v>
      </c>
      <c r="D2668" s="14"/>
      <c r="E2668" s="14">
        <v>1</v>
      </c>
    </row>
    <row r="2669" spans="1:5">
      <c r="A2669" s="16">
        <v>42238.022905092592</v>
      </c>
      <c r="B2669" s="14">
        <v>1</v>
      </c>
      <c r="C2669" s="14"/>
      <c r="D2669" s="14"/>
      <c r="E2669" s="14">
        <v>1</v>
      </c>
    </row>
    <row r="2670" spans="1:5">
      <c r="A2670" s="16">
        <v>42238.132824074077</v>
      </c>
      <c r="B2670" s="14"/>
      <c r="C2670" s="14"/>
      <c r="D2670" s="14">
        <v>1</v>
      </c>
      <c r="E2670" s="14">
        <v>1</v>
      </c>
    </row>
    <row r="2671" spans="1:5">
      <c r="A2671" s="16">
        <v>42238.726631944446</v>
      </c>
      <c r="B2671" s="14"/>
      <c r="C2671" s="14">
        <v>1</v>
      </c>
      <c r="D2671" s="14"/>
      <c r="E2671" s="14">
        <v>1</v>
      </c>
    </row>
    <row r="2672" spans="1:5">
      <c r="A2672" s="16">
        <v>42239.441412037035</v>
      </c>
      <c r="B2672" s="14"/>
      <c r="C2672" s="14">
        <v>1</v>
      </c>
      <c r="D2672" s="14"/>
      <c r="E2672" s="14">
        <v>1</v>
      </c>
    </row>
    <row r="2673" spans="1:5">
      <c r="A2673" s="16">
        <v>42239.573993055557</v>
      </c>
      <c r="B2673" s="14">
        <v>1</v>
      </c>
      <c r="C2673" s="14"/>
      <c r="D2673" s="14"/>
      <c r="E2673" s="14">
        <v>1</v>
      </c>
    </row>
    <row r="2674" spans="1:5">
      <c r="A2674" s="16">
        <v>42239.957962962966</v>
      </c>
      <c r="B2674" s="14"/>
      <c r="C2674" s="14"/>
      <c r="D2674" s="14">
        <v>1</v>
      </c>
      <c r="E2674" s="14">
        <v>1</v>
      </c>
    </row>
    <row r="2675" spans="1:5">
      <c r="A2675" s="16">
        <v>42240.840289351851</v>
      </c>
      <c r="B2675" s="14"/>
      <c r="C2675" s="14">
        <v>1</v>
      </c>
      <c r="D2675" s="14"/>
      <c r="E2675" s="14">
        <v>1</v>
      </c>
    </row>
    <row r="2676" spans="1:5">
      <c r="A2676" s="16">
        <v>42240.852534722224</v>
      </c>
      <c r="B2676" s="14"/>
      <c r="C2676" s="14"/>
      <c r="D2676" s="14">
        <v>1</v>
      </c>
      <c r="E2676" s="14">
        <v>1</v>
      </c>
    </row>
    <row r="2677" spans="1:5">
      <c r="A2677" s="16">
        <v>42240.857222222221</v>
      </c>
      <c r="B2677" s="14"/>
      <c r="C2677" s="14">
        <v>1</v>
      </c>
      <c r="D2677" s="14"/>
      <c r="E2677" s="14">
        <v>1</v>
      </c>
    </row>
    <row r="2678" spans="1:5">
      <c r="A2678" s="16">
        <v>42241.429120370369</v>
      </c>
      <c r="B2678" s="14"/>
      <c r="C2678" s="14">
        <v>1</v>
      </c>
      <c r="D2678" s="14"/>
      <c r="E2678" s="14">
        <v>1</v>
      </c>
    </row>
    <row r="2679" spans="1:5">
      <c r="A2679" s="16">
        <v>42241.613796296297</v>
      </c>
      <c r="B2679" s="14"/>
      <c r="C2679" s="14">
        <v>1</v>
      </c>
      <c r="D2679" s="14"/>
      <c r="E2679" s="14">
        <v>1</v>
      </c>
    </row>
    <row r="2680" spans="1:5">
      <c r="A2680" s="16">
        <v>42241.798206018517</v>
      </c>
      <c r="B2680" s="14"/>
      <c r="C2680" s="14">
        <v>1</v>
      </c>
      <c r="D2680" s="14"/>
      <c r="E2680" s="14">
        <v>1</v>
      </c>
    </row>
    <row r="2681" spans="1:5">
      <c r="A2681" s="16">
        <v>42241.85974537037</v>
      </c>
      <c r="B2681" s="14"/>
      <c r="C2681" s="14"/>
      <c r="D2681" s="14">
        <v>1</v>
      </c>
      <c r="E2681" s="14">
        <v>1</v>
      </c>
    </row>
    <row r="2682" spans="1:5">
      <c r="A2682" s="16">
        <v>42242.122210648151</v>
      </c>
      <c r="B2682" s="14">
        <v>1</v>
      </c>
      <c r="C2682" s="14"/>
      <c r="D2682" s="14"/>
      <c r="E2682" s="14">
        <v>1</v>
      </c>
    </row>
    <row r="2683" spans="1:5">
      <c r="A2683" s="16">
        <v>42242.988680555558</v>
      </c>
      <c r="B2683" s="14"/>
      <c r="C2683" s="14">
        <v>1</v>
      </c>
      <c r="D2683" s="14"/>
      <c r="E2683" s="14">
        <v>1</v>
      </c>
    </row>
    <row r="2684" spans="1:5">
      <c r="A2684" s="16">
        <v>42243.190057870372</v>
      </c>
      <c r="B2684" s="14"/>
      <c r="C2684" s="14"/>
      <c r="D2684" s="14">
        <v>1</v>
      </c>
      <c r="E2684" s="14">
        <v>1</v>
      </c>
    </row>
    <row r="2685" spans="1:5">
      <c r="A2685" s="16">
        <v>42243.6252662037</v>
      </c>
      <c r="B2685" s="14"/>
      <c r="C2685" s="14"/>
      <c r="D2685" s="14">
        <v>1</v>
      </c>
      <c r="E2685" s="14">
        <v>1</v>
      </c>
    </row>
    <row r="2686" spans="1:5">
      <c r="A2686" s="16">
        <v>42243.790393518517</v>
      </c>
      <c r="B2686" s="14"/>
      <c r="C2686" s="14">
        <v>1</v>
      </c>
      <c r="D2686" s="14"/>
      <c r="E2686" s="14">
        <v>1</v>
      </c>
    </row>
    <row r="2687" spans="1:5">
      <c r="A2687" s="16">
        <v>42243.961273148147</v>
      </c>
      <c r="B2687" s="14"/>
      <c r="C2687" s="14">
        <v>1</v>
      </c>
      <c r="D2687" s="14"/>
      <c r="E2687" s="14">
        <v>1</v>
      </c>
    </row>
    <row r="2688" spans="1:5">
      <c r="A2688" s="16">
        <v>42244.776666666665</v>
      </c>
      <c r="B2688" s="14"/>
      <c r="C2688" s="14">
        <v>1</v>
      </c>
      <c r="D2688" s="14"/>
      <c r="E2688" s="14">
        <v>1</v>
      </c>
    </row>
    <row r="2689" spans="1:5">
      <c r="A2689" s="16">
        <v>42245.016736111109</v>
      </c>
      <c r="B2689" s="14"/>
      <c r="C2689" s="14">
        <v>1</v>
      </c>
      <c r="D2689" s="14"/>
      <c r="E2689" s="14">
        <v>1</v>
      </c>
    </row>
    <row r="2690" spans="1:5">
      <c r="A2690" s="16">
        <v>42245.234340277777</v>
      </c>
      <c r="B2690" s="14"/>
      <c r="C2690" s="14">
        <v>1</v>
      </c>
      <c r="D2690" s="14"/>
      <c r="E2690" s="14">
        <v>1</v>
      </c>
    </row>
    <row r="2691" spans="1:5">
      <c r="A2691" s="16">
        <v>42245.274699074071</v>
      </c>
      <c r="B2691" s="14"/>
      <c r="C2691" s="14">
        <v>1</v>
      </c>
      <c r="D2691" s="14"/>
      <c r="E2691" s="14">
        <v>1</v>
      </c>
    </row>
    <row r="2692" spans="1:5">
      <c r="A2692" s="16">
        <v>42246.789965277778</v>
      </c>
      <c r="B2692" s="14"/>
      <c r="C2692" s="14">
        <v>1</v>
      </c>
      <c r="D2692" s="14"/>
      <c r="E2692" s="14">
        <v>1</v>
      </c>
    </row>
    <row r="2693" spans="1:5">
      <c r="A2693" s="16">
        <v>42246.883784722224</v>
      </c>
      <c r="B2693" s="14"/>
      <c r="C2693" s="14">
        <v>1</v>
      </c>
      <c r="D2693" s="14"/>
      <c r="E2693" s="14">
        <v>1</v>
      </c>
    </row>
    <row r="2694" spans="1:5">
      <c r="A2694" s="16">
        <v>42247.496759259258</v>
      </c>
      <c r="B2694" s="14">
        <v>1</v>
      </c>
      <c r="C2694" s="14"/>
      <c r="D2694" s="14"/>
      <c r="E2694" s="14">
        <v>1</v>
      </c>
    </row>
    <row r="2695" spans="1:5">
      <c r="A2695" s="16">
        <v>42247.616400462961</v>
      </c>
      <c r="B2695" s="14"/>
      <c r="C2695" s="14"/>
      <c r="D2695" s="14">
        <v>1</v>
      </c>
      <c r="E2695" s="14">
        <v>1</v>
      </c>
    </row>
    <row r="2696" spans="1:5">
      <c r="A2696" s="16">
        <v>42247.803912037038</v>
      </c>
      <c r="B2696" s="14"/>
      <c r="C2696" s="14">
        <v>1</v>
      </c>
      <c r="D2696" s="14"/>
      <c r="E2696" s="14">
        <v>1</v>
      </c>
    </row>
    <row r="2697" spans="1:5">
      <c r="A2697" s="16">
        <v>42248.535787037035</v>
      </c>
      <c r="B2697" s="14"/>
      <c r="C2697" s="14">
        <v>1</v>
      </c>
      <c r="D2697" s="14"/>
      <c r="E2697" s="14">
        <v>1</v>
      </c>
    </row>
    <row r="2698" spans="1:5">
      <c r="A2698" s="16">
        <v>42248.627013888887</v>
      </c>
      <c r="B2698" s="14"/>
      <c r="C2698" s="14">
        <v>1</v>
      </c>
      <c r="D2698" s="14"/>
      <c r="E2698" s="14">
        <v>1</v>
      </c>
    </row>
    <row r="2699" spans="1:5">
      <c r="A2699" s="16">
        <v>42248.632199074076</v>
      </c>
      <c r="B2699" s="14"/>
      <c r="C2699" s="14">
        <v>1</v>
      </c>
      <c r="D2699" s="14"/>
      <c r="E2699" s="14">
        <v>1</v>
      </c>
    </row>
    <row r="2700" spans="1:5">
      <c r="A2700" s="16">
        <v>42248.640162037038</v>
      </c>
      <c r="B2700" s="14"/>
      <c r="C2700" s="14"/>
      <c r="D2700" s="14">
        <v>1</v>
      </c>
      <c r="E2700" s="14">
        <v>1</v>
      </c>
    </row>
    <row r="2701" spans="1:5">
      <c r="A2701" s="16">
        <v>42248.697754629633</v>
      </c>
      <c r="B2701" s="14"/>
      <c r="C2701" s="14"/>
      <c r="D2701" s="14">
        <v>1</v>
      </c>
      <c r="E2701" s="14">
        <v>1</v>
      </c>
    </row>
    <row r="2702" spans="1:5">
      <c r="A2702" s="16">
        <v>42248.723738425928</v>
      </c>
      <c r="B2702" s="14"/>
      <c r="C2702" s="14">
        <v>1</v>
      </c>
      <c r="D2702" s="14"/>
      <c r="E2702" s="14">
        <v>1</v>
      </c>
    </row>
    <row r="2703" spans="1:5">
      <c r="A2703" s="16">
        <v>42248.793310185189</v>
      </c>
      <c r="B2703" s="14">
        <v>1</v>
      </c>
      <c r="C2703" s="14"/>
      <c r="D2703" s="14"/>
      <c r="E2703" s="14">
        <v>1</v>
      </c>
    </row>
    <row r="2704" spans="1:5">
      <c r="A2704" s="16">
        <v>42248.90042824074</v>
      </c>
      <c r="B2704" s="14"/>
      <c r="C2704" s="14"/>
      <c r="D2704" s="14">
        <v>1</v>
      </c>
      <c r="E2704" s="14">
        <v>1</v>
      </c>
    </row>
    <row r="2705" spans="1:5">
      <c r="A2705" s="16">
        <v>42248.934675925928</v>
      </c>
      <c r="B2705" s="14">
        <v>1</v>
      </c>
      <c r="C2705" s="14"/>
      <c r="D2705" s="14"/>
      <c r="E2705" s="14">
        <v>1</v>
      </c>
    </row>
    <row r="2706" spans="1:5">
      <c r="A2706" s="16">
        <v>42249.064722222225</v>
      </c>
      <c r="B2706" s="14"/>
      <c r="C2706" s="14">
        <v>1</v>
      </c>
      <c r="D2706" s="14"/>
      <c r="E2706" s="14">
        <v>1</v>
      </c>
    </row>
    <row r="2707" spans="1:5">
      <c r="A2707" s="16">
        <v>42249.667997685188</v>
      </c>
      <c r="B2707" s="14"/>
      <c r="C2707" s="14">
        <v>1</v>
      </c>
      <c r="D2707" s="14"/>
      <c r="E2707" s="14">
        <v>1</v>
      </c>
    </row>
    <row r="2708" spans="1:5">
      <c r="A2708" s="16">
        <v>42250.598217592589</v>
      </c>
      <c r="B2708" s="14"/>
      <c r="C2708" s="14"/>
      <c r="D2708" s="14">
        <v>1</v>
      </c>
      <c r="E2708" s="14">
        <v>1</v>
      </c>
    </row>
    <row r="2709" spans="1:5">
      <c r="A2709" s="16">
        <v>42250.685706018521</v>
      </c>
      <c r="B2709" s="14"/>
      <c r="C2709" s="14">
        <v>1</v>
      </c>
      <c r="D2709" s="14"/>
      <c r="E2709" s="14">
        <v>1</v>
      </c>
    </row>
    <row r="2710" spans="1:5">
      <c r="A2710" s="16">
        <v>42251.16715277778</v>
      </c>
      <c r="B2710" s="14"/>
      <c r="C2710" s="14"/>
      <c r="D2710" s="14">
        <v>1</v>
      </c>
      <c r="E2710" s="14">
        <v>1</v>
      </c>
    </row>
    <row r="2711" spans="1:5">
      <c r="A2711" s="16">
        <v>42252.277615740742</v>
      </c>
      <c r="B2711" s="14"/>
      <c r="C2711" s="14">
        <v>1</v>
      </c>
      <c r="D2711" s="14"/>
      <c r="E2711" s="14">
        <v>1</v>
      </c>
    </row>
    <row r="2712" spans="1:5">
      <c r="A2712" s="16">
        <v>42252.474351851852</v>
      </c>
      <c r="B2712" s="14"/>
      <c r="C2712" s="14"/>
      <c r="D2712" s="14">
        <v>1</v>
      </c>
      <c r="E2712" s="14">
        <v>1</v>
      </c>
    </row>
    <row r="2713" spans="1:5">
      <c r="A2713" s="16">
        <v>42252.788900462961</v>
      </c>
      <c r="B2713" s="14"/>
      <c r="C2713" s="14"/>
      <c r="D2713" s="14">
        <v>1</v>
      </c>
      <c r="E2713" s="14">
        <v>1</v>
      </c>
    </row>
    <row r="2714" spans="1:5">
      <c r="A2714" s="16">
        <v>42253.633159722223</v>
      </c>
      <c r="B2714" s="14"/>
      <c r="C2714" s="14">
        <v>1</v>
      </c>
      <c r="D2714" s="14"/>
      <c r="E2714" s="14">
        <v>1</v>
      </c>
    </row>
    <row r="2715" spans="1:5">
      <c r="A2715" s="16">
        <v>42253.688043981485</v>
      </c>
      <c r="B2715" s="14"/>
      <c r="C2715" s="14"/>
      <c r="D2715" s="14">
        <v>1</v>
      </c>
      <c r="E2715" s="14">
        <v>1</v>
      </c>
    </row>
    <row r="2716" spans="1:5">
      <c r="A2716" s="16">
        <v>42253.928530092591</v>
      </c>
      <c r="B2716" s="14"/>
      <c r="C2716" s="14"/>
      <c r="D2716" s="14">
        <v>1</v>
      </c>
      <c r="E2716" s="14">
        <v>1</v>
      </c>
    </row>
    <row r="2717" spans="1:5">
      <c r="A2717" s="16">
        <v>42254.264687499999</v>
      </c>
      <c r="B2717" s="14"/>
      <c r="C2717" s="14"/>
      <c r="D2717" s="14">
        <v>1</v>
      </c>
      <c r="E2717" s="14">
        <v>1</v>
      </c>
    </row>
    <row r="2718" spans="1:5">
      <c r="A2718" s="16">
        <v>42255.333252314813</v>
      </c>
      <c r="B2718" s="14"/>
      <c r="C2718" s="14"/>
      <c r="D2718" s="14">
        <v>1</v>
      </c>
      <c r="E2718" s="14">
        <v>1</v>
      </c>
    </row>
    <row r="2719" spans="1:5">
      <c r="A2719" s="16">
        <v>42255.619351851848</v>
      </c>
      <c r="B2719" s="14"/>
      <c r="C2719" s="14">
        <v>1</v>
      </c>
      <c r="D2719" s="14"/>
      <c r="E2719" s="14">
        <v>1</v>
      </c>
    </row>
    <row r="2720" spans="1:5">
      <c r="A2720" s="16">
        <v>42255.696006944447</v>
      </c>
      <c r="B2720" s="14">
        <v>1</v>
      </c>
      <c r="C2720" s="14"/>
      <c r="D2720" s="14"/>
      <c r="E2720" s="14">
        <v>1</v>
      </c>
    </row>
    <row r="2721" spans="1:5">
      <c r="A2721" s="16">
        <v>42255.791909722226</v>
      </c>
      <c r="B2721" s="14">
        <v>1</v>
      </c>
      <c r="C2721" s="14"/>
      <c r="D2721" s="14"/>
      <c r="E2721" s="14">
        <v>1</v>
      </c>
    </row>
    <row r="2722" spans="1:5">
      <c r="A2722" s="16">
        <v>42255.927824074075</v>
      </c>
      <c r="B2722" s="14"/>
      <c r="C2722" s="14">
        <v>1</v>
      </c>
      <c r="D2722" s="14"/>
      <c r="E2722" s="14">
        <v>1</v>
      </c>
    </row>
    <row r="2723" spans="1:5">
      <c r="A2723" s="16">
        <v>42256.391875000001</v>
      </c>
      <c r="B2723" s="14"/>
      <c r="C2723" s="14"/>
      <c r="D2723" s="14">
        <v>1</v>
      </c>
      <c r="E2723" s="14">
        <v>1</v>
      </c>
    </row>
    <row r="2724" spans="1:5">
      <c r="A2724" s="16">
        <v>42256.76421296296</v>
      </c>
      <c r="B2724" s="14"/>
      <c r="C2724" s="14"/>
      <c r="D2724" s="14">
        <v>1</v>
      </c>
      <c r="E2724" s="14">
        <v>1</v>
      </c>
    </row>
    <row r="2725" spans="1:5">
      <c r="A2725" s="16">
        <v>42256.984791666669</v>
      </c>
      <c r="B2725" s="14"/>
      <c r="C2725" s="14">
        <v>1</v>
      </c>
      <c r="D2725" s="14"/>
      <c r="E2725" s="14">
        <v>1</v>
      </c>
    </row>
    <row r="2726" spans="1:5">
      <c r="A2726" s="16">
        <v>42257.014965277776</v>
      </c>
      <c r="B2726" s="14"/>
      <c r="C2726" s="14">
        <v>1</v>
      </c>
      <c r="D2726" s="14"/>
      <c r="E2726" s="14">
        <v>1</v>
      </c>
    </row>
    <row r="2727" spans="1:5">
      <c r="A2727" s="16">
        <v>42257.590833333335</v>
      </c>
      <c r="B2727" s="14"/>
      <c r="C2727" s="14">
        <v>1</v>
      </c>
      <c r="D2727" s="14"/>
      <c r="E2727" s="14">
        <v>1</v>
      </c>
    </row>
    <row r="2728" spans="1:5">
      <c r="A2728" s="16">
        <v>42257.882731481484</v>
      </c>
      <c r="B2728" s="14">
        <v>1</v>
      </c>
      <c r="C2728" s="14"/>
      <c r="D2728" s="14"/>
      <c r="E2728" s="14">
        <v>1</v>
      </c>
    </row>
    <row r="2729" spans="1:5">
      <c r="A2729" s="16">
        <v>42258.297094907408</v>
      </c>
      <c r="B2729" s="14"/>
      <c r="C2729" s="14">
        <v>1</v>
      </c>
      <c r="D2729" s="14"/>
      <c r="E2729" s="14">
        <v>1</v>
      </c>
    </row>
    <row r="2730" spans="1:5">
      <c r="A2730" s="16">
        <v>42258.646504629629</v>
      </c>
      <c r="B2730" s="14"/>
      <c r="C2730" s="14">
        <v>1</v>
      </c>
      <c r="D2730" s="14"/>
      <c r="E2730" s="14">
        <v>1</v>
      </c>
    </row>
    <row r="2731" spans="1:5">
      <c r="A2731" s="16">
        <v>42258.780324074076</v>
      </c>
      <c r="B2731" s="14"/>
      <c r="C2731" s="14">
        <v>1</v>
      </c>
      <c r="D2731" s="14"/>
      <c r="E2731" s="14">
        <v>1</v>
      </c>
    </row>
    <row r="2732" spans="1:5">
      <c r="A2732" s="16">
        <v>42259.542800925927</v>
      </c>
      <c r="B2732" s="14"/>
      <c r="C2732" s="14">
        <v>1</v>
      </c>
      <c r="D2732" s="14"/>
      <c r="E2732" s="14">
        <v>1</v>
      </c>
    </row>
    <row r="2733" spans="1:5">
      <c r="A2733" s="16">
        <v>42260.528807870367</v>
      </c>
      <c r="B2733" s="14">
        <v>1</v>
      </c>
      <c r="C2733" s="14"/>
      <c r="D2733" s="14"/>
      <c r="E2733" s="14">
        <v>1</v>
      </c>
    </row>
    <row r="2734" spans="1:5">
      <c r="A2734" s="16">
        <v>42261.500243055554</v>
      </c>
      <c r="B2734" s="14"/>
      <c r="C2734" s="14"/>
      <c r="D2734" s="14">
        <v>1</v>
      </c>
      <c r="E2734" s="14">
        <v>1</v>
      </c>
    </row>
    <row r="2735" spans="1:5">
      <c r="A2735" s="16">
        <v>42261.632916666669</v>
      </c>
      <c r="B2735" s="14"/>
      <c r="C2735" s="14">
        <v>1</v>
      </c>
      <c r="D2735" s="14"/>
      <c r="E2735" s="14">
        <v>1</v>
      </c>
    </row>
    <row r="2736" spans="1:5">
      <c r="A2736" s="16">
        <v>42261.917395833334</v>
      </c>
      <c r="B2736" s="14"/>
      <c r="C2736" s="14"/>
      <c r="D2736" s="14">
        <v>1</v>
      </c>
      <c r="E2736" s="14">
        <v>1</v>
      </c>
    </row>
    <row r="2737" spans="1:5">
      <c r="A2737" s="16">
        <v>42262.096782407411</v>
      </c>
      <c r="B2737" s="14"/>
      <c r="C2737" s="14"/>
      <c r="D2737" s="14">
        <v>1</v>
      </c>
      <c r="E2737" s="14">
        <v>1</v>
      </c>
    </row>
    <row r="2738" spans="1:5">
      <c r="A2738" s="16">
        <v>42262.104780092595</v>
      </c>
      <c r="B2738" s="14"/>
      <c r="C2738" s="14">
        <v>1</v>
      </c>
      <c r="D2738" s="14"/>
      <c r="E2738" s="14">
        <v>1</v>
      </c>
    </row>
    <row r="2739" spans="1:5">
      <c r="A2739" s="16">
        <v>42262.416643518518</v>
      </c>
      <c r="B2739" s="14"/>
      <c r="C2739" s="14"/>
      <c r="D2739" s="14">
        <v>1</v>
      </c>
      <c r="E2739" s="14">
        <v>1</v>
      </c>
    </row>
    <row r="2740" spans="1:5">
      <c r="A2740" s="16">
        <v>42262.849050925928</v>
      </c>
      <c r="B2740" s="14">
        <v>1</v>
      </c>
      <c r="C2740" s="14"/>
      <c r="D2740" s="14"/>
      <c r="E2740" s="14">
        <v>1</v>
      </c>
    </row>
    <row r="2741" spans="1:5">
      <c r="A2741" s="16">
        <v>42263.680289351854</v>
      </c>
      <c r="B2741" s="14"/>
      <c r="C2741" s="14"/>
      <c r="D2741" s="14">
        <v>1</v>
      </c>
      <c r="E2741" s="14">
        <v>1</v>
      </c>
    </row>
    <row r="2742" spans="1:5">
      <c r="A2742" s="16">
        <v>42263.691574074073</v>
      </c>
      <c r="B2742" s="14"/>
      <c r="C2742" s="14">
        <v>1</v>
      </c>
      <c r="D2742" s="14"/>
      <c r="E2742" s="14">
        <v>1</v>
      </c>
    </row>
    <row r="2743" spans="1:5">
      <c r="A2743" s="16">
        <v>42263.952662037038</v>
      </c>
      <c r="B2743" s="14"/>
      <c r="C2743" s="14"/>
      <c r="D2743" s="14">
        <v>1</v>
      </c>
      <c r="E2743" s="14">
        <v>1</v>
      </c>
    </row>
    <row r="2744" spans="1:5">
      <c r="A2744" s="16">
        <v>42264.29178240741</v>
      </c>
      <c r="B2744" s="14"/>
      <c r="C2744" s="14"/>
      <c r="D2744" s="14">
        <v>1</v>
      </c>
      <c r="E2744" s="14">
        <v>1</v>
      </c>
    </row>
    <row r="2745" spans="1:5">
      <c r="A2745" s="16">
        <v>42264.620115740741</v>
      </c>
      <c r="B2745" s="14">
        <v>1</v>
      </c>
      <c r="C2745" s="14"/>
      <c r="D2745" s="14"/>
      <c r="E2745" s="14">
        <v>1</v>
      </c>
    </row>
    <row r="2746" spans="1:5">
      <c r="A2746" s="16">
        <v>42264.963159722225</v>
      </c>
      <c r="B2746" s="14"/>
      <c r="C2746" s="14">
        <v>1</v>
      </c>
      <c r="D2746" s="14"/>
      <c r="E2746" s="14">
        <v>1</v>
      </c>
    </row>
    <row r="2747" spans="1:5">
      <c r="A2747" s="16">
        <v>42265.022824074076</v>
      </c>
      <c r="B2747" s="14"/>
      <c r="C2747" s="14"/>
      <c r="D2747" s="14">
        <v>1</v>
      </c>
      <c r="E2747" s="14">
        <v>1</v>
      </c>
    </row>
    <row r="2748" spans="1:5">
      <c r="A2748" s="16">
        <v>42265.683182870373</v>
      </c>
      <c r="B2748" s="14"/>
      <c r="C2748" s="14">
        <v>1</v>
      </c>
      <c r="D2748" s="14"/>
      <c r="E2748" s="14">
        <v>1</v>
      </c>
    </row>
    <row r="2749" spans="1:5">
      <c r="A2749" s="16">
        <v>42265.817002314812</v>
      </c>
      <c r="B2749" s="14"/>
      <c r="C2749" s="14">
        <v>1</v>
      </c>
      <c r="D2749" s="14"/>
      <c r="E2749" s="14">
        <v>1</v>
      </c>
    </row>
    <row r="2750" spans="1:5">
      <c r="A2750" s="16">
        <v>42265.818622685183</v>
      </c>
      <c r="B2750" s="14"/>
      <c r="C2750" s="14">
        <v>1</v>
      </c>
      <c r="D2750" s="14"/>
      <c r="E2750" s="14">
        <v>1</v>
      </c>
    </row>
    <row r="2751" spans="1:5">
      <c r="A2751" s="16">
        <v>42267.746782407405</v>
      </c>
      <c r="B2751" s="14"/>
      <c r="C2751" s="14"/>
      <c r="D2751" s="14">
        <v>1</v>
      </c>
      <c r="E2751" s="14">
        <v>1</v>
      </c>
    </row>
    <row r="2752" spans="1:5">
      <c r="A2752" s="16">
        <v>42268.00922453704</v>
      </c>
      <c r="B2752" s="14"/>
      <c r="C2752" s="14"/>
      <c r="D2752" s="14">
        <v>1</v>
      </c>
      <c r="E2752" s="14">
        <v>1</v>
      </c>
    </row>
    <row r="2753" spans="1:5">
      <c r="A2753" s="16">
        <v>42268.127696759257</v>
      </c>
      <c r="B2753" s="14"/>
      <c r="C2753" s="14"/>
      <c r="D2753" s="14">
        <v>1</v>
      </c>
      <c r="E2753" s="14">
        <v>1</v>
      </c>
    </row>
    <row r="2754" spans="1:5">
      <c r="A2754" s="16">
        <v>42268.531631944446</v>
      </c>
      <c r="B2754" s="14">
        <v>1</v>
      </c>
      <c r="C2754" s="14"/>
      <c r="D2754" s="14"/>
      <c r="E2754" s="14">
        <v>1</v>
      </c>
    </row>
    <row r="2755" spans="1:5">
      <c r="A2755" s="16">
        <v>42268.625856481478</v>
      </c>
      <c r="B2755" s="14"/>
      <c r="C2755" s="14">
        <v>1</v>
      </c>
      <c r="D2755" s="14"/>
      <c r="E2755" s="14">
        <v>1</v>
      </c>
    </row>
    <row r="2756" spans="1:5">
      <c r="A2756" s="16">
        <v>42268.658715277779</v>
      </c>
      <c r="B2756" s="14"/>
      <c r="C2756" s="14">
        <v>1</v>
      </c>
      <c r="D2756" s="14"/>
      <c r="E2756" s="14">
        <v>1</v>
      </c>
    </row>
    <row r="2757" spans="1:5">
      <c r="A2757" s="16">
        <v>42269.126226851855</v>
      </c>
      <c r="B2757" s="14"/>
      <c r="C2757" s="14">
        <v>1</v>
      </c>
      <c r="D2757" s="14"/>
      <c r="E2757" s="14">
        <v>1</v>
      </c>
    </row>
    <row r="2758" spans="1:5">
      <c r="A2758" s="16">
        <v>42269.967835648145</v>
      </c>
      <c r="B2758" s="14"/>
      <c r="C2758" s="14"/>
      <c r="D2758" s="14">
        <v>1</v>
      </c>
      <c r="E2758" s="14">
        <v>1</v>
      </c>
    </row>
    <row r="2759" spans="1:5">
      <c r="A2759" s="16">
        <v>42270.582141203704</v>
      </c>
      <c r="B2759" s="14"/>
      <c r="C2759" s="14"/>
      <c r="D2759" s="14">
        <v>1</v>
      </c>
      <c r="E2759" s="14">
        <v>1</v>
      </c>
    </row>
    <row r="2760" spans="1:5">
      <c r="A2760" s="16">
        <v>42270.726921296293</v>
      </c>
      <c r="B2760" s="14"/>
      <c r="C2760" s="14"/>
      <c r="D2760" s="14">
        <v>1</v>
      </c>
      <c r="E2760" s="14">
        <v>1</v>
      </c>
    </row>
    <row r="2761" spans="1:5">
      <c r="A2761" s="16">
        <v>42270.810995370368</v>
      </c>
      <c r="B2761" s="14"/>
      <c r="C2761" s="14"/>
      <c r="D2761" s="14">
        <v>1</v>
      </c>
      <c r="E2761" s="14">
        <v>1</v>
      </c>
    </row>
    <row r="2762" spans="1:5">
      <c r="A2762" s="16">
        <v>42270.875706018516</v>
      </c>
      <c r="B2762" s="14"/>
      <c r="C2762" s="14">
        <v>1</v>
      </c>
      <c r="D2762" s="14"/>
      <c r="E2762" s="14">
        <v>1</v>
      </c>
    </row>
    <row r="2763" spans="1:5">
      <c r="A2763" s="16">
        <v>42271.176446759258</v>
      </c>
      <c r="B2763" s="14"/>
      <c r="C2763" s="14"/>
      <c r="D2763" s="14">
        <v>1</v>
      </c>
      <c r="E2763" s="14">
        <v>1</v>
      </c>
    </row>
    <row r="2764" spans="1:5">
      <c r="A2764" s="16">
        <v>42271.251979166664</v>
      </c>
      <c r="B2764" s="14"/>
      <c r="C2764" s="14"/>
      <c r="D2764" s="14">
        <v>1</v>
      </c>
      <c r="E2764" s="14">
        <v>1</v>
      </c>
    </row>
    <row r="2765" spans="1:5">
      <c r="A2765" s="16">
        <v>42272.087766203702</v>
      </c>
      <c r="B2765" s="14"/>
      <c r="C2765" s="14">
        <v>1</v>
      </c>
      <c r="D2765" s="14"/>
      <c r="E2765" s="14">
        <v>1</v>
      </c>
    </row>
    <row r="2766" spans="1:5">
      <c r="A2766" s="16">
        <v>42272.530509259261</v>
      </c>
      <c r="B2766" s="14"/>
      <c r="C2766" s="14"/>
      <c r="D2766" s="14">
        <v>1</v>
      </c>
      <c r="E2766" s="14">
        <v>1</v>
      </c>
    </row>
    <row r="2767" spans="1:5">
      <c r="A2767" s="16">
        <v>42272.713171296295</v>
      </c>
      <c r="B2767" s="14">
        <v>1</v>
      </c>
      <c r="C2767" s="14"/>
      <c r="D2767" s="14"/>
      <c r="E2767" s="14">
        <v>1</v>
      </c>
    </row>
    <row r="2768" spans="1:5">
      <c r="A2768" s="16">
        <v>42272.93949074074</v>
      </c>
      <c r="B2768" s="14"/>
      <c r="C2768" s="14">
        <v>1</v>
      </c>
      <c r="D2768" s="14"/>
      <c r="E2768" s="14">
        <v>1</v>
      </c>
    </row>
    <row r="2769" spans="1:5">
      <c r="A2769" s="16">
        <v>42273.090740740743</v>
      </c>
      <c r="B2769" s="14"/>
      <c r="C2769" s="14">
        <v>1</v>
      </c>
      <c r="D2769" s="14"/>
      <c r="E2769" s="14">
        <v>1</v>
      </c>
    </row>
    <row r="2770" spans="1:5">
      <c r="A2770" s="16">
        <v>42273.884305555555</v>
      </c>
      <c r="B2770" s="14"/>
      <c r="C2770" s="14"/>
      <c r="D2770" s="14">
        <v>1</v>
      </c>
      <c r="E2770" s="14">
        <v>1</v>
      </c>
    </row>
    <row r="2771" spans="1:5">
      <c r="A2771" s="16">
        <v>42275.58871527778</v>
      </c>
      <c r="B2771" s="14"/>
      <c r="C2771" s="14"/>
      <c r="D2771" s="14">
        <v>1</v>
      </c>
      <c r="E2771" s="14">
        <v>1</v>
      </c>
    </row>
    <row r="2772" spans="1:5">
      <c r="A2772" s="16">
        <v>42275.720219907409</v>
      </c>
      <c r="B2772" s="14"/>
      <c r="C2772" s="14">
        <v>1</v>
      </c>
      <c r="D2772" s="14"/>
      <c r="E2772" s="14">
        <v>1</v>
      </c>
    </row>
    <row r="2773" spans="1:5">
      <c r="A2773" s="16">
        <v>42275.731666666667</v>
      </c>
      <c r="B2773" s="14"/>
      <c r="C2773" s="14"/>
      <c r="D2773" s="14">
        <v>1</v>
      </c>
      <c r="E2773" s="14">
        <v>1</v>
      </c>
    </row>
    <row r="2774" spans="1:5">
      <c r="A2774" s="16">
        <v>42275.76730324074</v>
      </c>
      <c r="B2774" s="14"/>
      <c r="C2774" s="14"/>
      <c r="D2774" s="14">
        <v>1</v>
      </c>
      <c r="E2774" s="14">
        <v>1</v>
      </c>
    </row>
    <row r="2775" spans="1:5">
      <c r="A2775" s="16">
        <v>42275.861157407409</v>
      </c>
      <c r="B2775" s="14"/>
      <c r="C2775" s="14">
        <v>1</v>
      </c>
      <c r="D2775" s="14"/>
      <c r="E2775" s="14">
        <v>1</v>
      </c>
    </row>
    <row r="2776" spans="1:5">
      <c r="A2776" s="16">
        <v>42276.046689814815</v>
      </c>
      <c r="B2776" s="14"/>
      <c r="C2776" s="14">
        <v>1</v>
      </c>
      <c r="D2776" s="14"/>
      <c r="E2776" s="14">
        <v>1</v>
      </c>
    </row>
    <row r="2777" spans="1:5">
      <c r="A2777" s="16">
        <v>42276.120636574073</v>
      </c>
      <c r="B2777" s="14">
        <v>1</v>
      </c>
      <c r="C2777" s="14"/>
      <c r="D2777" s="14"/>
      <c r="E2777" s="14">
        <v>1</v>
      </c>
    </row>
    <row r="2778" spans="1:5">
      <c r="A2778" s="16">
        <v>42276.624803240738</v>
      </c>
      <c r="B2778" s="14">
        <v>1</v>
      </c>
      <c r="C2778" s="14"/>
      <c r="D2778" s="14"/>
      <c r="E2778" s="14">
        <v>1</v>
      </c>
    </row>
    <row r="2779" spans="1:5">
      <c r="A2779" s="16">
        <v>42276.903333333335</v>
      </c>
      <c r="B2779" s="14"/>
      <c r="C2779" s="14">
        <v>1</v>
      </c>
      <c r="D2779" s="14"/>
      <c r="E2779" s="14">
        <v>1</v>
      </c>
    </row>
    <row r="2780" spans="1:5">
      <c r="A2780" s="16">
        <v>42277.583472222221</v>
      </c>
      <c r="B2780" s="14"/>
      <c r="C2780" s="14"/>
      <c r="D2780" s="14">
        <v>1</v>
      </c>
      <c r="E2780" s="14">
        <v>1</v>
      </c>
    </row>
    <row r="2781" spans="1:5">
      <c r="A2781" s="16">
        <v>42278.089039351849</v>
      </c>
      <c r="B2781" s="14"/>
      <c r="C2781" s="14"/>
      <c r="D2781" s="14">
        <v>1</v>
      </c>
      <c r="E2781" s="14">
        <v>1</v>
      </c>
    </row>
    <row r="2782" spans="1:5">
      <c r="A2782" s="16">
        <v>42278.453668981485</v>
      </c>
      <c r="B2782" s="14"/>
      <c r="C2782" s="14"/>
      <c r="D2782" s="14">
        <v>1</v>
      </c>
      <c r="E2782" s="14">
        <v>1</v>
      </c>
    </row>
    <row r="2783" spans="1:5">
      <c r="A2783" s="16">
        <v>42278.498240740744</v>
      </c>
      <c r="B2783" s="14">
        <v>1</v>
      </c>
      <c r="C2783" s="14"/>
      <c r="D2783" s="14"/>
      <c r="E2783" s="14">
        <v>1</v>
      </c>
    </row>
    <row r="2784" spans="1:5">
      <c r="A2784" s="16">
        <v>42278.629710648151</v>
      </c>
      <c r="B2784" s="14"/>
      <c r="C2784" s="14">
        <v>1</v>
      </c>
      <c r="D2784" s="14"/>
      <c r="E2784" s="14">
        <v>1</v>
      </c>
    </row>
    <row r="2785" spans="1:5">
      <c r="A2785" s="16">
        <v>42278.662037037036</v>
      </c>
      <c r="B2785" s="14"/>
      <c r="C2785" s="14"/>
      <c r="D2785" s="14">
        <v>1</v>
      </c>
      <c r="E2785" s="14">
        <v>1</v>
      </c>
    </row>
    <row r="2786" spans="1:5">
      <c r="A2786" s="16">
        <v>42278.664965277778</v>
      </c>
      <c r="B2786" s="14"/>
      <c r="C2786" s="14">
        <v>1</v>
      </c>
      <c r="D2786" s="14"/>
      <c r="E2786" s="14">
        <v>1</v>
      </c>
    </row>
    <row r="2787" spans="1:5">
      <c r="A2787" s="16">
        <v>42278.946620370371</v>
      </c>
      <c r="B2787" s="14"/>
      <c r="C2787" s="14"/>
      <c r="D2787" s="14">
        <v>1</v>
      </c>
      <c r="E2787" s="14">
        <v>1</v>
      </c>
    </row>
    <row r="2788" spans="1:5">
      <c r="A2788" s="16">
        <v>42279.669768518521</v>
      </c>
      <c r="B2788" s="14"/>
      <c r="C2788" s="14"/>
      <c r="D2788" s="14">
        <v>1</v>
      </c>
      <c r="E2788" s="14">
        <v>1</v>
      </c>
    </row>
    <row r="2789" spans="1:5">
      <c r="A2789" s="16">
        <v>42279.778564814813</v>
      </c>
      <c r="B2789" s="14"/>
      <c r="C2789" s="14">
        <v>1</v>
      </c>
      <c r="D2789" s="14"/>
      <c r="E2789" s="14">
        <v>1</v>
      </c>
    </row>
    <row r="2790" spans="1:5">
      <c r="A2790" s="16">
        <v>42279.792372685188</v>
      </c>
      <c r="B2790" s="14"/>
      <c r="C2790" s="14"/>
      <c r="D2790" s="14">
        <v>1</v>
      </c>
      <c r="E2790" s="14">
        <v>1</v>
      </c>
    </row>
    <row r="2791" spans="1:5">
      <c r="A2791" s="16">
        <v>42281.136099537034</v>
      </c>
      <c r="B2791" s="14"/>
      <c r="C2791" s="14">
        <v>1</v>
      </c>
      <c r="D2791" s="14"/>
      <c r="E2791" s="14">
        <v>1</v>
      </c>
    </row>
    <row r="2792" spans="1:5">
      <c r="A2792" s="16">
        <v>42282.168993055559</v>
      </c>
      <c r="B2792" s="14"/>
      <c r="C2792" s="14">
        <v>1</v>
      </c>
      <c r="D2792" s="14"/>
      <c r="E2792" s="14">
        <v>1</v>
      </c>
    </row>
    <row r="2793" spans="1:5">
      <c r="A2793" s="16">
        <v>42282.655543981484</v>
      </c>
      <c r="B2793" s="14"/>
      <c r="C2793" s="14">
        <v>1</v>
      </c>
      <c r="D2793" s="14"/>
      <c r="E2793" s="14">
        <v>1</v>
      </c>
    </row>
    <row r="2794" spans="1:5">
      <c r="A2794" s="16">
        <v>42282.678287037037</v>
      </c>
      <c r="B2794" s="14"/>
      <c r="C2794" s="14">
        <v>1</v>
      </c>
      <c r="D2794" s="14"/>
      <c r="E2794" s="14">
        <v>1</v>
      </c>
    </row>
    <row r="2795" spans="1:5">
      <c r="A2795" s="16">
        <v>42282.716296296298</v>
      </c>
      <c r="B2795" s="14"/>
      <c r="C2795" s="14">
        <v>1</v>
      </c>
      <c r="D2795" s="14"/>
      <c r="E2795" s="14">
        <v>1</v>
      </c>
    </row>
    <row r="2796" spans="1:5">
      <c r="A2796" s="16">
        <v>42282.768414351849</v>
      </c>
      <c r="B2796" s="14"/>
      <c r="C2796" s="14"/>
      <c r="D2796" s="14">
        <v>1</v>
      </c>
      <c r="E2796" s="14">
        <v>1</v>
      </c>
    </row>
    <row r="2797" spans="1:5">
      <c r="A2797" s="16">
        <v>42282.770231481481</v>
      </c>
      <c r="B2797" s="14"/>
      <c r="C2797" s="14"/>
      <c r="D2797" s="14">
        <v>1</v>
      </c>
      <c r="E2797" s="14">
        <v>1</v>
      </c>
    </row>
    <row r="2798" spans="1:5">
      <c r="A2798" s="16">
        <v>42283.3909375</v>
      </c>
      <c r="B2798" s="14"/>
      <c r="C2798" s="14">
        <v>1</v>
      </c>
      <c r="D2798" s="14"/>
      <c r="E2798" s="14">
        <v>1</v>
      </c>
    </row>
    <row r="2799" spans="1:5">
      <c r="A2799" s="16">
        <v>42283.552951388891</v>
      </c>
      <c r="B2799" s="14"/>
      <c r="C2799" s="14">
        <v>1</v>
      </c>
      <c r="D2799" s="14"/>
      <c r="E2799" s="14">
        <v>1</v>
      </c>
    </row>
    <row r="2800" spans="1:5">
      <c r="A2800" s="16">
        <v>42283.592465277776</v>
      </c>
      <c r="B2800" s="14"/>
      <c r="C2800" s="14">
        <v>1</v>
      </c>
      <c r="D2800" s="14"/>
      <c r="E2800" s="14">
        <v>1</v>
      </c>
    </row>
    <row r="2801" spans="1:5">
      <c r="A2801" s="16">
        <v>42283.864351851851</v>
      </c>
      <c r="B2801" s="14"/>
      <c r="C2801" s="14"/>
      <c r="D2801" s="14">
        <v>1</v>
      </c>
      <c r="E2801" s="14">
        <v>1</v>
      </c>
    </row>
    <row r="2802" spans="1:5">
      <c r="A2802" s="16">
        <v>42284.500104166669</v>
      </c>
      <c r="B2802" s="14"/>
      <c r="C2802" s="14"/>
      <c r="D2802" s="14">
        <v>1</v>
      </c>
      <c r="E2802" s="14">
        <v>1</v>
      </c>
    </row>
    <row r="2803" spans="1:5">
      <c r="A2803" s="16">
        <v>42284.516064814816</v>
      </c>
      <c r="B2803" s="14"/>
      <c r="C2803" s="14"/>
      <c r="D2803" s="14">
        <v>1</v>
      </c>
      <c r="E2803" s="14">
        <v>1</v>
      </c>
    </row>
    <row r="2804" spans="1:5">
      <c r="A2804" s="16">
        <v>42284.696944444448</v>
      </c>
      <c r="B2804" s="14"/>
      <c r="C2804" s="14"/>
      <c r="D2804" s="14">
        <v>1</v>
      </c>
      <c r="E2804" s="14">
        <v>1</v>
      </c>
    </row>
    <row r="2805" spans="1:5">
      <c r="A2805" s="16">
        <v>42285.143969907411</v>
      </c>
      <c r="B2805" s="14"/>
      <c r="C2805" s="14">
        <v>1</v>
      </c>
      <c r="D2805" s="14"/>
      <c r="E2805" s="14">
        <v>1</v>
      </c>
    </row>
    <row r="2806" spans="1:5">
      <c r="A2806" s="16">
        <v>42285.90902777778</v>
      </c>
      <c r="B2806" s="14"/>
      <c r="C2806" s="14">
        <v>1</v>
      </c>
      <c r="D2806" s="14"/>
      <c r="E2806" s="14">
        <v>1</v>
      </c>
    </row>
    <row r="2807" spans="1:5">
      <c r="A2807" s="16">
        <v>42285.915069444447</v>
      </c>
      <c r="B2807" s="14"/>
      <c r="C2807" s="14">
        <v>1</v>
      </c>
      <c r="D2807" s="14"/>
      <c r="E2807" s="14">
        <v>1</v>
      </c>
    </row>
    <row r="2808" spans="1:5">
      <c r="A2808" s="16">
        <v>42286.660891203705</v>
      </c>
      <c r="B2808" s="14"/>
      <c r="C2808" s="14"/>
      <c r="D2808" s="14">
        <v>1</v>
      </c>
      <c r="E2808" s="14">
        <v>1</v>
      </c>
    </row>
    <row r="2809" spans="1:5">
      <c r="A2809" s="16">
        <v>42286.749780092592</v>
      </c>
      <c r="B2809" s="14"/>
      <c r="C2809" s="14">
        <v>1</v>
      </c>
      <c r="D2809" s="14"/>
      <c r="E2809" s="14">
        <v>1</v>
      </c>
    </row>
    <row r="2810" spans="1:5">
      <c r="A2810" s="16">
        <v>42286.861493055556</v>
      </c>
      <c r="B2810" s="14"/>
      <c r="C2810" s="14">
        <v>1</v>
      </c>
      <c r="D2810" s="14"/>
      <c r="E2810" s="14">
        <v>1</v>
      </c>
    </row>
    <row r="2811" spans="1:5">
      <c r="A2811" s="16">
        <v>42286.882175925923</v>
      </c>
      <c r="B2811" s="14"/>
      <c r="C2811" s="14">
        <v>1</v>
      </c>
      <c r="D2811" s="14"/>
      <c r="E2811" s="14">
        <v>1</v>
      </c>
    </row>
    <row r="2812" spans="1:5">
      <c r="A2812" s="16">
        <v>42289.675173611111</v>
      </c>
      <c r="B2812" s="14">
        <v>1</v>
      </c>
      <c r="C2812" s="14"/>
      <c r="D2812" s="14"/>
      <c r="E2812" s="14">
        <v>1</v>
      </c>
    </row>
    <row r="2813" spans="1:5">
      <c r="A2813" s="16">
        <v>42289.761192129627</v>
      </c>
      <c r="B2813" s="14"/>
      <c r="C2813" s="14"/>
      <c r="D2813" s="14">
        <v>1</v>
      </c>
      <c r="E2813" s="14">
        <v>1</v>
      </c>
    </row>
    <row r="2814" spans="1:5">
      <c r="A2814" s="16">
        <v>42289.89634259259</v>
      </c>
      <c r="B2814" s="14">
        <v>1</v>
      </c>
      <c r="C2814" s="14"/>
      <c r="D2814" s="14"/>
      <c r="E2814" s="14">
        <v>1</v>
      </c>
    </row>
    <row r="2815" spans="1:5">
      <c r="A2815" s="16">
        <v>42289.940497685187</v>
      </c>
      <c r="B2815" s="14"/>
      <c r="C2815" s="14">
        <v>1</v>
      </c>
      <c r="D2815" s="14"/>
      <c r="E2815" s="14">
        <v>1</v>
      </c>
    </row>
    <row r="2816" spans="1:5">
      <c r="A2816" s="16">
        <v>42289.957175925927</v>
      </c>
      <c r="B2816" s="14"/>
      <c r="C2816" s="14"/>
      <c r="D2816" s="14">
        <v>1</v>
      </c>
      <c r="E2816" s="14">
        <v>1</v>
      </c>
    </row>
    <row r="2817" spans="1:5">
      <c r="A2817" s="16">
        <v>42290.059594907405</v>
      </c>
      <c r="B2817" s="14"/>
      <c r="C2817" s="14"/>
      <c r="D2817" s="14">
        <v>1</v>
      </c>
      <c r="E2817" s="14">
        <v>1</v>
      </c>
    </row>
    <row r="2818" spans="1:5">
      <c r="A2818" s="16">
        <v>42290.460023148145</v>
      </c>
      <c r="B2818" s="14"/>
      <c r="C2818" s="14"/>
      <c r="D2818" s="14">
        <v>1</v>
      </c>
      <c r="E2818" s="14">
        <v>1</v>
      </c>
    </row>
    <row r="2819" spans="1:5">
      <c r="A2819" s="16">
        <v>42290.61855324074</v>
      </c>
      <c r="B2819" s="14"/>
      <c r="C2819" s="14"/>
      <c r="D2819" s="14">
        <v>1</v>
      </c>
      <c r="E2819" s="14">
        <v>1</v>
      </c>
    </row>
    <row r="2820" spans="1:5">
      <c r="A2820" s="16">
        <v>42291.466747685183</v>
      </c>
      <c r="B2820" s="14"/>
      <c r="C2820" s="14"/>
      <c r="D2820" s="14">
        <v>1</v>
      </c>
      <c r="E2820" s="14">
        <v>1</v>
      </c>
    </row>
    <row r="2821" spans="1:5">
      <c r="A2821" s="16">
        <v>42291.556076388886</v>
      </c>
      <c r="B2821" s="14"/>
      <c r="C2821" s="14"/>
      <c r="D2821" s="14">
        <v>1</v>
      </c>
      <c r="E2821" s="14">
        <v>1</v>
      </c>
    </row>
    <row r="2822" spans="1:5">
      <c r="A2822" s="16">
        <v>42291.581377314818</v>
      </c>
      <c r="B2822" s="14"/>
      <c r="C2822" s="14"/>
      <c r="D2822" s="14">
        <v>1</v>
      </c>
      <c r="E2822" s="14">
        <v>1</v>
      </c>
    </row>
    <row r="2823" spans="1:5">
      <c r="A2823" s="16">
        <v>42291.596273148149</v>
      </c>
      <c r="B2823" s="14"/>
      <c r="C2823" s="14"/>
      <c r="D2823" s="14">
        <v>1</v>
      </c>
      <c r="E2823" s="14">
        <v>1</v>
      </c>
    </row>
    <row r="2824" spans="1:5">
      <c r="A2824" s="16">
        <v>42291.739548611113</v>
      </c>
      <c r="B2824" s="14"/>
      <c r="C2824" s="14">
        <v>1</v>
      </c>
      <c r="D2824" s="14"/>
      <c r="E2824" s="14">
        <v>1</v>
      </c>
    </row>
    <row r="2825" spans="1:5">
      <c r="A2825" s="16">
        <v>42291.833287037036</v>
      </c>
      <c r="B2825" s="14"/>
      <c r="C2825" s="14">
        <v>1</v>
      </c>
      <c r="D2825" s="14"/>
      <c r="E2825" s="14">
        <v>1</v>
      </c>
    </row>
    <row r="2826" spans="1:5">
      <c r="A2826" s="16">
        <v>42291.872175925928</v>
      </c>
      <c r="B2826" s="14"/>
      <c r="C2826" s="14">
        <v>1</v>
      </c>
      <c r="D2826" s="14"/>
      <c r="E2826" s="14">
        <v>1</v>
      </c>
    </row>
    <row r="2827" spans="1:5">
      <c r="A2827" s="16">
        <v>42292.002893518518</v>
      </c>
      <c r="B2827" s="14"/>
      <c r="C2827" s="14"/>
      <c r="D2827" s="14">
        <v>1</v>
      </c>
      <c r="E2827" s="14">
        <v>1</v>
      </c>
    </row>
    <row r="2828" spans="1:5">
      <c r="A2828" s="16">
        <v>42292.087592592594</v>
      </c>
      <c r="B2828" s="14"/>
      <c r="C2828" s="14"/>
      <c r="D2828" s="14">
        <v>1</v>
      </c>
      <c r="E2828" s="14">
        <v>1</v>
      </c>
    </row>
    <row r="2829" spans="1:5">
      <c r="A2829" s="16">
        <v>42292.250787037039</v>
      </c>
      <c r="B2829" s="14"/>
      <c r="C2829" s="14"/>
      <c r="D2829" s="14">
        <v>1</v>
      </c>
      <c r="E2829" s="14">
        <v>1</v>
      </c>
    </row>
    <row r="2830" spans="1:5">
      <c r="A2830" s="16">
        <v>42292.435532407406</v>
      </c>
      <c r="B2830" s="14"/>
      <c r="C2830" s="14"/>
      <c r="D2830" s="14">
        <v>1</v>
      </c>
      <c r="E2830" s="14">
        <v>1</v>
      </c>
    </row>
    <row r="2831" spans="1:5">
      <c r="A2831" s="16">
        <v>42292.495474537034</v>
      </c>
      <c r="B2831" s="14"/>
      <c r="C2831" s="14"/>
      <c r="D2831" s="14">
        <v>1</v>
      </c>
      <c r="E2831" s="14">
        <v>1</v>
      </c>
    </row>
    <row r="2832" spans="1:5">
      <c r="A2832" s="16">
        <v>42292.513888888891</v>
      </c>
      <c r="B2832" s="14"/>
      <c r="C2832" s="14"/>
      <c r="D2832" s="14">
        <v>1</v>
      </c>
      <c r="E2832" s="14">
        <v>1</v>
      </c>
    </row>
    <row r="2833" spans="1:5">
      <c r="A2833" s="16">
        <v>42292.539548611108</v>
      </c>
      <c r="B2833" s="14"/>
      <c r="C2833" s="14"/>
      <c r="D2833" s="14">
        <v>1</v>
      </c>
      <c r="E2833" s="14">
        <v>1</v>
      </c>
    </row>
    <row r="2834" spans="1:5">
      <c r="A2834" s="16">
        <v>42292.701053240744</v>
      </c>
      <c r="B2834" s="14"/>
      <c r="C2834" s="14"/>
      <c r="D2834" s="14">
        <v>1</v>
      </c>
      <c r="E2834" s="14">
        <v>1</v>
      </c>
    </row>
    <row r="2835" spans="1:5">
      <c r="A2835" s="16">
        <v>42293.809212962966</v>
      </c>
      <c r="B2835" s="14"/>
      <c r="C2835" s="14">
        <v>1</v>
      </c>
      <c r="D2835" s="14"/>
      <c r="E2835" s="14">
        <v>1</v>
      </c>
    </row>
    <row r="2836" spans="1:5">
      <c r="A2836" s="16">
        <v>42293.853541666664</v>
      </c>
      <c r="B2836" s="14"/>
      <c r="C2836" s="14">
        <v>1</v>
      </c>
      <c r="D2836" s="14"/>
      <c r="E2836" s="14">
        <v>1</v>
      </c>
    </row>
    <row r="2837" spans="1:5">
      <c r="A2837" s="16">
        <v>42293.922986111109</v>
      </c>
      <c r="B2837" s="14"/>
      <c r="C2837" s="14">
        <v>1</v>
      </c>
      <c r="D2837" s="14"/>
      <c r="E2837" s="14">
        <v>1</v>
      </c>
    </row>
    <row r="2838" spans="1:5">
      <c r="A2838" s="16">
        <v>42294.4296412037</v>
      </c>
      <c r="B2838" s="14"/>
      <c r="C2838" s="14"/>
      <c r="D2838" s="14">
        <v>1</v>
      </c>
      <c r="E2838" s="14">
        <v>1</v>
      </c>
    </row>
    <row r="2839" spans="1:5">
      <c r="A2839" s="16">
        <v>42294.628449074073</v>
      </c>
      <c r="B2839" s="14"/>
      <c r="C2839" s="14">
        <v>1</v>
      </c>
      <c r="D2839" s="14"/>
      <c r="E2839" s="14">
        <v>1</v>
      </c>
    </row>
    <row r="2840" spans="1:5">
      <c r="A2840" s="16">
        <v>42294.808125000003</v>
      </c>
      <c r="B2840" s="14"/>
      <c r="C2840" s="14"/>
      <c r="D2840" s="14">
        <v>1</v>
      </c>
      <c r="E2840" s="14">
        <v>1</v>
      </c>
    </row>
    <row r="2841" spans="1:5">
      <c r="A2841" s="16">
        <v>42295.753391203703</v>
      </c>
      <c r="B2841" s="14"/>
      <c r="C2841" s="14">
        <v>1</v>
      </c>
      <c r="D2841" s="14"/>
      <c r="E2841" s="14">
        <v>1</v>
      </c>
    </row>
    <row r="2842" spans="1:5">
      <c r="A2842" s="16">
        <v>42295.891828703701</v>
      </c>
      <c r="B2842" s="14"/>
      <c r="C2842" s="14">
        <v>1</v>
      </c>
      <c r="D2842" s="14"/>
      <c r="E2842" s="14">
        <v>1</v>
      </c>
    </row>
    <row r="2843" spans="1:5">
      <c r="A2843" s="16">
        <v>42296.154131944444</v>
      </c>
      <c r="B2843" s="14"/>
      <c r="C2843" s="14">
        <v>1</v>
      </c>
      <c r="D2843" s="14"/>
      <c r="E2843" s="14">
        <v>1</v>
      </c>
    </row>
    <row r="2844" spans="1:5">
      <c r="A2844" s="16">
        <v>42296.261087962965</v>
      </c>
      <c r="B2844" s="14"/>
      <c r="C2844" s="14">
        <v>1</v>
      </c>
      <c r="D2844" s="14"/>
      <c r="E2844" s="14">
        <v>1</v>
      </c>
    </row>
    <row r="2845" spans="1:5">
      <c r="A2845" s="16">
        <v>42296.583379629628</v>
      </c>
      <c r="B2845" s="14"/>
      <c r="C2845" s="14"/>
      <c r="D2845" s="14">
        <v>1</v>
      </c>
      <c r="E2845" s="14">
        <v>1</v>
      </c>
    </row>
    <row r="2846" spans="1:5">
      <c r="A2846" s="16">
        <v>42296.631331018521</v>
      </c>
      <c r="B2846" s="14"/>
      <c r="C2846" s="14"/>
      <c r="D2846" s="14">
        <v>1</v>
      </c>
      <c r="E2846" s="14">
        <v>1</v>
      </c>
    </row>
    <row r="2847" spans="1:5">
      <c r="A2847" s="16">
        <v>42297.110300925924</v>
      </c>
      <c r="B2847" s="14"/>
      <c r="C2847" s="14">
        <v>1</v>
      </c>
      <c r="D2847" s="14"/>
      <c r="E2847" s="14">
        <v>1</v>
      </c>
    </row>
    <row r="2848" spans="1:5">
      <c r="A2848" s="16">
        <v>42297.432951388888</v>
      </c>
      <c r="B2848" s="14"/>
      <c r="C2848" s="14">
        <v>1</v>
      </c>
      <c r="D2848" s="14"/>
      <c r="E2848" s="14">
        <v>1</v>
      </c>
    </row>
    <row r="2849" spans="1:5">
      <c r="A2849" s="16">
        <v>42297.691006944442</v>
      </c>
      <c r="B2849" s="14"/>
      <c r="C2849" s="14">
        <v>1</v>
      </c>
      <c r="D2849" s="14"/>
      <c r="E2849" s="14">
        <v>1</v>
      </c>
    </row>
    <row r="2850" spans="1:5">
      <c r="A2850" s="16">
        <v>42297.748067129629</v>
      </c>
      <c r="B2850" s="14"/>
      <c r="C2850" s="14"/>
      <c r="D2850" s="14">
        <v>1</v>
      </c>
      <c r="E2850" s="14">
        <v>1</v>
      </c>
    </row>
    <row r="2851" spans="1:5">
      <c r="A2851" s="16">
        <v>42297.748738425929</v>
      </c>
      <c r="B2851" s="14"/>
      <c r="C2851" s="14"/>
      <c r="D2851" s="14">
        <v>1</v>
      </c>
      <c r="E2851" s="14">
        <v>1</v>
      </c>
    </row>
    <row r="2852" spans="1:5">
      <c r="A2852" s="16">
        <v>42297.791886574072</v>
      </c>
      <c r="B2852" s="14"/>
      <c r="C2852" s="14"/>
      <c r="D2852" s="14">
        <v>1</v>
      </c>
      <c r="E2852" s="14">
        <v>1</v>
      </c>
    </row>
    <row r="2853" spans="1:5">
      <c r="A2853" s="16">
        <v>42297.816284722219</v>
      </c>
      <c r="B2853" s="14"/>
      <c r="C2853" s="14">
        <v>1</v>
      </c>
      <c r="D2853" s="14"/>
      <c r="E2853" s="14">
        <v>1</v>
      </c>
    </row>
    <row r="2854" spans="1:5">
      <c r="A2854" s="16">
        <v>42297.823113425926</v>
      </c>
      <c r="B2854" s="14"/>
      <c r="C2854" s="14">
        <v>1</v>
      </c>
      <c r="D2854" s="14"/>
      <c r="E2854" s="14">
        <v>1</v>
      </c>
    </row>
    <row r="2855" spans="1:5">
      <c r="A2855" s="16">
        <v>42298.34783564815</v>
      </c>
      <c r="B2855" s="14"/>
      <c r="C2855" s="14"/>
      <c r="D2855" s="14">
        <v>1</v>
      </c>
      <c r="E2855" s="14">
        <v>1</v>
      </c>
    </row>
    <row r="2856" spans="1:5">
      <c r="A2856" s="16">
        <v>42299.130162037036</v>
      </c>
      <c r="B2856" s="14"/>
      <c r="C2856" s="14">
        <v>1</v>
      </c>
      <c r="D2856" s="14"/>
      <c r="E2856" s="14">
        <v>1</v>
      </c>
    </row>
    <row r="2857" spans="1:5">
      <c r="A2857" s="16">
        <v>42299.776770833334</v>
      </c>
      <c r="B2857" s="14"/>
      <c r="C2857" s="14"/>
      <c r="D2857" s="14">
        <v>1</v>
      </c>
      <c r="E2857" s="14">
        <v>1</v>
      </c>
    </row>
    <row r="2858" spans="1:5">
      <c r="A2858" s="16">
        <v>42299.926145833335</v>
      </c>
      <c r="B2858" s="14"/>
      <c r="C2858" s="14">
        <v>1</v>
      </c>
      <c r="D2858" s="14"/>
      <c r="E2858" s="14">
        <v>1</v>
      </c>
    </row>
    <row r="2859" spans="1:5">
      <c r="A2859" s="16">
        <v>42300.5858912037</v>
      </c>
      <c r="B2859" s="14"/>
      <c r="C2859" s="14">
        <v>1</v>
      </c>
      <c r="D2859" s="14"/>
      <c r="E2859" s="14">
        <v>1</v>
      </c>
    </row>
    <row r="2860" spans="1:5">
      <c r="A2860" s="16">
        <v>42300.825648148151</v>
      </c>
      <c r="B2860" s="14">
        <v>1</v>
      </c>
      <c r="C2860" s="14"/>
      <c r="D2860" s="14"/>
      <c r="E2860" s="14">
        <v>1</v>
      </c>
    </row>
    <row r="2861" spans="1:5">
      <c r="A2861" s="16">
        <v>42302.701516203706</v>
      </c>
      <c r="B2861" s="14"/>
      <c r="C2861" s="14"/>
      <c r="D2861" s="14">
        <v>1</v>
      </c>
      <c r="E2861" s="14">
        <v>1</v>
      </c>
    </row>
    <row r="2862" spans="1:5">
      <c r="A2862" s="16">
        <v>42303.617488425924</v>
      </c>
      <c r="B2862" s="14"/>
      <c r="C2862" s="14"/>
      <c r="D2862" s="14">
        <v>1</v>
      </c>
      <c r="E2862" s="14">
        <v>1</v>
      </c>
    </row>
    <row r="2863" spans="1:5">
      <c r="A2863" s="16">
        <v>42303.659317129626</v>
      </c>
      <c r="B2863" s="14">
        <v>1</v>
      </c>
      <c r="C2863" s="14"/>
      <c r="D2863" s="14"/>
      <c r="E2863" s="14">
        <v>1</v>
      </c>
    </row>
    <row r="2864" spans="1:5">
      <c r="A2864" s="16">
        <v>42303.672662037039</v>
      </c>
      <c r="B2864" s="14"/>
      <c r="C2864" s="14"/>
      <c r="D2864" s="14">
        <v>1</v>
      </c>
      <c r="E2864" s="14">
        <v>1</v>
      </c>
    </row>
    <row r="2865" spans="1:5">
      <c r="A2865" s="16">
        <v>42303.87841435185</v>
      </c>
      <c r="B2865" s="14">
        <v>1</v>
      </c>
      <c r="C2865" s="14"/>
      <c r="D2865" s="14"/>
      <c r="E2865" s="14">
        <v>1</v>
      </c>
    </row>
    <row r="2866" spans="1:5">
      <c r="A2866" s="16">
        <v>42304.210833333331</v>
      </c>
      <c r="B2866" s="14"/>
      <c r="C2866" s="14">
        <v>1</v>
      </c>
      <c r="D2866" s="14"/>
      <c r="E2866" s="14">
        <v>1</v>
      </c>
    </row>
    <row r="2867" spans="1:5">
      <c r="A2867" s="16">
        <v>42304.829409722224</v>
      </c>
      <c r="B2867" s="14"/>
      <c r="C2867" s="14"/>
      <c r="D2867" s="14">
        <v>1</v>
      </c>
      <c r="E2867" s="14">
        <v>1</v>
      </c>
    </row>
    <row r="2868" spans="1:5">
      <c r="A2868" s="16">
        <v>42304.940960648149</v>
      </c>
      <c r="B2868" s="14"/>
      <c r="C2868" s="14">
        <v>1</v>
      </c>
      <c r="D2868" s="14"/>
      <c r="E2868" s="14">
        <v>1</v>
      </c>
    </row>
    <row r="2869" spans="1:5">
      <c r="A2869" s="16">
        <v>42304.955381944441</v>
      </c>
      <c r="B2869" s="14"/>
      <c r="C2869" s="14">
        <v>1</v>
      </c>
      <c r="D2869" s="14"/>
      <c r="E2869" s="14">
        <v>1</v>
      </c>
    </row>
    <row r="2870" spans="1:5">
      <c r="A2870" s="16">
        <v>42305.670914351853</v>
      </c>
      <c r="B2870" s="14"/>
      <c r="C2870" s="14">
        <v>1</v>
      </c>
      <c r="D2870" s="14"/>
      <c r="E2870" s="14">
        <v>1</v>
      </c>
    </row>
    <row r="2871" spans="1:5">
      <c r="A2871" s="16">
        <v>42306.848854166667</v>
      </c>
      <c r="B2871" s="14"/>
      <c r="C2871" s="14">
        <v>1</v>
      </c>
      <c r="D2871" s="14"/>
      <c r="E2871" s="14">
        <v>1</v>
      </c>
    </row>
    <row r="2872" spans="1:5">
      <c r="A2872" s="16">
        <v>42307.034074074072</v>
      </c>
      <c r="B2872" s="14">
        <v>1</v>
      </c>
      <c r="C2872" s="14"/>
      <c r="D2872" s="14"/>
      <c r="E2872" s="14">
        <v>1</v>
      </c>
    </row>
    <row r="2873" spans="1:5">
      <c r="A2873" s="16">
        <v>42307.189270833333</v>
      </c>
      <c r="B2873" s="14"/>
      <c r="C2873" s="14">
        <v>1</v>
      </c>
      <c r="D2873" s="14"/>
      <c r="E2873" s="14">
        <v>1</v>
      </c>
    </row>
    <row r="2874" spans="1:5">
      <c r="A2874" s="16">
        <v>42307.539398148147</v>
      </c>
      <c r="B2874" s="14"/>
      <c r="C2874" s="14">
        <v>1</v>
      </c>
      <c r="D2874" s="14"/>
      <c r="E2874" s="14">
        <v>1</v>
      </c>
    </row>
    <row r="2875" spans="1:5">
      <c r="A2875" s="16">
        <v>42307.908379629633</v>
      </c>
      <c r="B2875" s="14"/>
      <c r="C2875" s="14"/>
      <c r="D2875" s="14">
        <v>1</v>
      </c>
      <c r="E2875" s="14">
        <v>1</v>
      </c>
    </row>
    <row r="2876" spans="1:5">
      <c r="A2876" s="16">
        <v>42308.211215277777</v>
      </c>
      <c r="B2876" s="14"/>
      <c r="C2876" s="14">
        <v>1</v>
      </c>
      <c r="D2876" s="14"/>
      <c r="E2876" s="14">
        <v>1</v>
      </c>
    </row>
    <row r="2877" spans="1:5">
      <c r="A2877" s="16">
        <v>42309.191307870373</v>
      </c>
      <c r="B2877" s="14"/>
      <c r="C2877" s="14"/>
      <c r="D2877" s="14">
        <v>1</v>
      </c>
      <c r="E2877" s="14">
        <v>1</v>
      </c>
    </row>
    <row r="2878" spans="1:5">
      <c r="A2878" s="16">
        <v>42309.756620370368</v>
      </c>
      <c r="B2878" s="14"/>
      <c r="C2878" s="14"/>
      <c r="D2878" s="14">
        <v>1</v>
      </c>
      <c r="E2878" s="14">
        <v>1</v>
      </c>
    </row>
    <row r="2879" spans="1:5">
      <c r="A2879" s="16">
        <v>42310.968518518515</v>
      </c>
      <c r="B2879" s="14"/>
      <c r="C2879" s="14">
        <v>1</v>
      </c>
      <c r="D2879" s="14"/>
      <c r="E2879" s="14">
        <v>1</v>
      </c>
    </row>
    <row r="2880" spans="1:5">
      <c r="A2880" s="16">
        <v>42311.216898148145</v>
      </c>
      <c r="B2880" s="14"/>
      <c r="C2880" s="14"/>
      <c r="D2880" s="14">
        <v>1</v>
      </c>
      <c r="E2880" s="14">
        <v>1</v>
      </c>
    </row>
    <row r="2881" spans="1:5">
      <c r="A2881" s="16">
        <v>42311.621458333335</v>
      </c>
      <c r="B2881" s="14"/>
      <c r="C2881" s="14">
        <v>1</v>
      </c>
      <c r="D2881" s="14"/>
      <c r="E2881" s="14">
        <v>1</v>
      </c>
    </row>
    <row r="2882" spans="1:5">
      <c r="A2882" s="16">
        <v>42311.625081018516</v>
      </c>
      <c r="B2882" s="14"/>
      <c r="C2882" s="14"/>
      <c r="D2882" s="14">
        <v>1</v>
      </c>
      <c r="E2882" s="14">
        <v>1</v>
      </c>
    </row>
    <row r="2883" spans="1:5">
      <c r="A2883" s="16">
        <v>42311.71197916667</v>
      </c>
      <c r="B2883" s="14"/>
      <c r="C2883" s="14"/>
      <c r="D2883" s="14">
        <v>1</v>
      </c>
      <c r="E2883" s="14">
        <v>1</v>
      </c>
    </row>
    <row r="2884" spans="1:5">
      <c r="A2884" s="16">
        <v>42311.750324074077</v>
      </c>
      <c r="B2884" s="14"/>
      <c r="C2884" s="14"/>
      <c r="D2884" s="14">
        <v>1</v>
      </c>
      <c r="E2884" s="14">
        <v>1</v>
      </c>
    </row>
    <row r="2885" spans="1:5">
      <c r="A2885" s="16">
        <v>42312.204814814817</v>
      </c>
      <c r="B2885" s="14">
        <v>1</v>
      </c>
      <c r="C2885" s="14"/>
      <c r="D2885" s="14"/>
      <c r="E2885" s="14">
        <v>1</v>
      </c>
    </row>
    <row r="2886" spans="1:5">
      <c r="A2886" s="16">
        <v>42312.792662037034</v>
      </c>
      <c r="B2886" s="14"/>
      <c r="C2886" s="14"/>
      <c r="D2886" s="14">
        <v>1</v>
      </c>
      <c r="E2886" s="14">
        <v>1</v>
      </c>
    </row>
    <row r="2887" spans="1:5">
      <c r="A2887" s="16">
        <v>42312.874594907407</v>
      </c>
      <c r="B2887" s="14"/>
      <c r="C2887" s="14"/>
      <c r="D2887" s="14">
        <v>1</v>
      </c>
      <c r="E2887" s="14">
        <v>1</v>
      </c>
    </row>
    <row r="2888" spans="1:5">
      <c r="A2888" s="16">
        <v>42313.02542824074</v>
      </c>
      <c r="B2888" s="14"/>
      <c r="C2888" s="14"/>
      <c r="D2888" s="14">
        <v>1</v>
      </c>
      <c r="E2888" s="14">
        <v>1</v>
      </c>
    </row>
    <row r="2889" spans="1:5">
      <c r="A2889" s="16">
        <v>42313.703900462962</v>
      </c>
      <c r="B2889" s="14"/>
      <c r="C2889" s="14"/>
      <c r="D2889" s="14">
        <v>1</v>
      </c>
      <c r="E2889" s="14">
        <v>1</v>
      </c>
    </row>
    <row r="2890" spans="1:5">
      <c r="A2890" s="16">
        <v>42313.936365740738</v>
      </c>
      <c r="B2890" s="14">
        <v>1</v>
      </c>
      <c r="C2890" s="14"/>
      <c r="D2890" s="14"/>
      <c r="E2890" s="14">
        <v>1</v>
      </c>
    </row>
    <row r="2891" spans="1:5">
      <c r="A2891" s="16">
        <v>42315.699490740742</v>
      </c>
      <c r="B2891" s="14"/>
      <c r="C2891" s="14"/>
      <c r="D2891" s="14">
        <v>1</v>
      </c>
      <c r="E2891" s="14">
        <v>1</v>
      </c>
    </row>
    <row r="2892" spans="1:5">
      <c r="A2892" s="16">
        <v>42317.33258101852</v>
      </c>
      <c r="B2892" s="14"/>
      <c r="C2892" s="14"/>
      <c r="D2892" s="14">
        <v>1</v>
      </c>
      <c r="E2892" s="14">
        <v>1</v>
      </c>
    </row>
    <row r="2893" spans="1:5">
      <c r="A2893" s="16">
        <v>42317.810219907406</v>
      </c>
      <c r="B2893" s="14">
        <v>1</v>
      </c>
      <c r="C2893" s="14"/>
      <c r="D2893" s="14"/>
      <c r="E2893" s="14">
        <v>1</v>
      </c>
    </row>
    <row r="2894" spans="1:5">
      <c r="A2894" s="16">
        <v>42317.826377314814</v>
      </c>
      <c r="B2894" s="14"/>
      <c r="C2894" s="14">
        <v>1</v>
      </c>
      <c r="D2894" s="14"/>
      <c r="E2894" s="14">
        <v>1</v>
      </c>
    </row>
    <row r="2895" spans="1:5">
      <c r="A2895" s="16">
        <v>42317.954571759263</v>
      </c>
      <c r="B2895" s="14"/>
      <c r="C2895" s="14">
        <v>1</v>
      </c>
      <c r="D2895" s="14"/>
      <c r="E2895" s="14">
        <v>1</v>
      </c>
    </row>
    <row r="2896" spans="1:5">
      <c r="A2896" s="16">
        <v>42318.025011574071</v>
      </c>
      <c r="B2896" s="14"/>
      <c r="C2896" s="14"/>
      <c r="D2896" s="14">
        <v>1</v>
      </c>
      <c r="E2896" s="14">
        <v>1</v>
      </c>
    </row>
    <row r="2897" spans="1:5">
      <c r="A2897" s="16">
        <v>42318.098217592589</v>
      </c>
      <c r="B2897" s="14"/>
      <c r="C2897" s="14">
        <v>1</v>
      </c>
      <c r="D2897" s="14"/>
      <c r="E2897" s="14">
        <v>1</v>
      </c>
    </row>
    <row r="2898" spans="1:5">
      <c r="A2898" s="16">
        <v>42318.5937037037</v>
      </c>
      <c r="B2898" s="14"/>
      <c r="C2898" s="14"/>
      <c r="D2898" s="14">
        <v>1</v>
      </c>
      <c r="E2898" s="14">
        <v>1</v>
      </c>
    </row>
    <row r="2899" spans="1:5">
      <c r="A2899" s="16">
        <v>42318.616851851853</v>
      </c>
      <c r="B2899" s="14"/>
      <c r="C2899" s="14">
        <v>1</v>
      </c>
      <c r="D2899" s="14"/>
      <c r="E2899" s="14">
        <v>1</v>
      </c>
    </row>
    <row r="2900" spans="1:5">
      <c r="A2900" s="16">
        <v>42318.702094907407</v>
      </c>
      <c r="B2900" s="14"/>
      <c r="C2900" s="14"/>
      <c r="D2900" s="14">
        <v>1</v>
      </c>
      <c r="E2900" s="14">
        <v>1</v>
      </c>
    </row>
    <row r="2901" spans="1:5">
      <c r="A2901" s="16">
        <v>42318.925532407404</v>
      </c>
      <c r="B2901" s="14">
        <v>1</v>
      </c>
      <c r="C2901" s="14"/>
      <c r="D2901" s="14"/>
      <c r="E2901" s="14">
        <v>1</v>
      </c>
    </row>
    <row r="2902" spans="1:5">
      <c r="A2902" s="16">
        <v>42318.950173611112</v>
      </c>
      <c r="B2902" s="14"/>
      <c r="C2902" s="14"/>
      <c r="D2902" s="14">
        <v>1</v>
      </c>
      <c r="E2902" s="14">
        <v>1</v>
      </c>
    </row>
    <row r="2903" spans="1:5">
      <c r="A2903" s="16">
        <v>42319.035833333335</v>
      </c>
      <c r="B2903" s="14"/>
      <c r="C2903" s="14"/>
      <c r="D2903" s="14">
        <v>1</v>
      </c>
      <c r="E2903" s="14">
        <v>1</v>
      </c>
    </row>
    <row r="2904" spans="1:5">
      <c r="A2904" s="16">
        <v>42319.461377314816</v>
      </c>
      <c r="B2904" s="14"/>
      <c r="C2904" s="14">
        <v>1</v>
      </c>
      <c r="D2904" s="14"/>
      <c r="E2904" s="14">
        <v>1</v>
      </c>
    </row>
    <row r="2905" spans="1:5">
      <c r="A2905" s="16">
        <v>42319.851388888892</v>
      </c>
      <c r="B2905" s="14">
        <v>1</v>
      </c>
      <c r="C2905" s="14"/>
      <c r="D2905" s="14"/>
      <c r="E2905" s="14">
        <v>1</v>
      </c>
    </row>
    <row r="2906" spans="1:5">
      <c r="A2906" s="16">
        <v>42321.084479166668</v>
      </c>
      <c r="B2906" s="14"/>
      <c r="C2906" s="14">
        <v>1</v>
      </c>
      <c r="D2906" s="14"/>
      <c r="E2906" s="14">
        <v>1</v>
      </c>
    </row>
    <row r="2907" spans="1:5">
      <c r="A2907" s="16">
        <v>42321.101759259262</v>
      </c>
      <c r="B2907" s="14"/>
      <c r="C2907" s="14"/>
      <c r="D2907" s="14">
        <v>1</v>
      </c>
      <c r="E2907" s="14">
        <v>1</v>
      </c>
    </row>
    <row r="2908" spans="1:5">
      <c r="A2908" s="16">
        <v>42321.283101851855</v>
      </c>
      <c r="B2908" s="14"/>
      <c r="C2908" s="14">
        <v>1</v>
      </c>
      <c r="D2908" s="14"/>
      <c r="E2908" s="14">
        <v>1</v>
      </c>
    </row>
    <row r="2909" spans="1:5">
      <c r="A2909" s="16">
        <v>42321.626296296294</v>
      </c>
      <c r="B2909" s="14"/>
      <c r="C2909" s="14"/>
      <c r="D2909" s="14">
        <v>1</v>
      </c>
      <c r="E2909" s="14">
        <v>1</v>
      </c>
    </row>
    <row r="2910" spans="1:5">
      <c r="A2910" s="16">
        <v>42321.660509259258</v>
      </c>
      <c r="B2910" s="14"/>
      <c r="C2910" s="14">
        <v>1</v>
      </c>
      <c r="D2910" s="14"/>
      <c r="E2910" s="14">
        <v>1</v>
      </c>
    </row>
    <row r="2911" spans="1:5">
      <c r="A2911" s="16">
        <v>42322.011574074073</v>
      </c>
      <c r="B2911" s="14">
        <v>1</v>
      </c>
      <c r="C2911" s="14"/>
      <c r="D2911" s="14"/>
      <c r="E2911" s="14">
        <v>1</v>
      </c>
    </row>
    <row r="2912" spans="1:5">
      <c r="A2912" s="16">
        <v>42322.02511574074</v>
      </c>
      <c r="B2912" s="14"/>
      <c r="C2912" s="14">
        <v>1</v>
      </c>
      <c r="D2912" s="14"/>
      <c r="E2912" s="14">
        <v>1</v>
      </c>
    </row>
    <row r="2913" spans="1:5">
      <c r="A2913" s="16">
        <v>42322.653749999998</v>
      </c>
      <c r="B2913" s="14"/>
      <c r="C2913" s="14"/>
      <c r="D2913" s="14">
        <v>1</v>
      </c>
      <c r="E2913" s="14">
        <v>1</v>
      </c>
    </row>
    <row r="2914" spans="1:5">
      <c r="A2914" s="16">
        <v>42323.17460648148</v>
      </c>
      <c r="B2914" s="14"/>
      <c r="C2914" s="14"/>
      <c r="D2914" s="14">
        <v>1</v>
      </c>
      <c r="E2914" s="14">
        <v>1</v>
      </c>
    </row>
    <row r="2915" spans="1:5">
      <c r="A2915" s="16">
        <v>42323.562222222223</v>
      </c>
      <c r="B2915" s="14"/>
      <c r="C2915" s="14"/>
      <c r="D2915" s="14">
        <v>1</v>
      </c>
      <c r="E2915" s="14">
        <v>1</v>
      </c>
    </row>
    <row r="2916" spans="1:5">
      <c r="A2916" s="16">
        <v>42323.709305555552</v>
      </c>
      <c r="B2916" s="14"/>
      <c r="C2916" s="14"/>
      <c r="D2916" s="14">
        <v>1</v>
      </c>
      <c r="E2916" s="14">
        <v>1</v>
      </c>
    </row>
    <row r="2917" spans="1:5">
      <c r="A2917" s="16">
        <v>42323.800138888888</v>
      </c>
      <c r="B2917" s="14"/>
      <c r="C2917" s="14"/>
      <c r="D2917" s="14">
        <v>1</v>
      </c>
      <c r="E2917" s="14">
        <v>1</v>
      </c>
    </row>
    <row r="2918" spans="1:5">
      <c r="A2918" s="16">
        <v>42323.96497685185</v>
      </c>
      <c r="B2918" s="14"/>
      <c r="C2918" s="14"/>
      <c r="D2918" s="14">
        <v>1</v>
      </c>
      <c r="E2918" s="14">
        <v>1</v>
      </c>
    </row>
    <row r="2919" spans="1:5">
      <c r="A2919" s="16">
        <v>42324.764004629629</v>
      </c>
      <c r="B2919" s="14"/>
      <c r="C2919" s="14"/>
      <c r="D2919" s="14">
        <v>1</v>
      </c>
      <c r="E2919" s="14">
        <v>1</v>
      </c>
    </row>
    <row r="2920" spans="1:5">
      <c r="A2920" s="16">
        <v>42324.767361111109</v>
      </c>
      <c r="B2920" s="14"/>
      <c r="C2920" s="14">
        <v>1</v>
      </c>
      <c r="D2920" s="14"/>
      <c r="E2920" s="14">
        <v>1</v>
      </c>
    </row>
    <row r="2921" spans="1:5">
      <c r="A2921" s="16">
        <v>42324.963935185187</v>
      </c>
      <c r="B2921" s="14"/>
      <c r="C2921" s="14"/>
      <c r="D2921" s="14">
        <v>1</v>
      </c>
      <c r="E2921" s="14">
        <v>1</v>
      </c>
    </row>
    <row r="2922" spans="1:5">
      <c r="A2922" s="16">
        <v>42325.19358796296</v>
      </c>
      <c r="B2922" s="14"/>
      <c r="C2922" s="14">
        <v>1</v>
      </c>
      <c r="D2922" s="14"/>
      <c r="E2922" s="14">
        <v>1</v>
      </c>
    </row>
    <row r="2923" spans="1:5">
      <c r="A2923" s="16">
        <v>42325.448958333334</v>
      </c>
      <c r="B2923" s="14"/>
      <c r="C2923" s="14">
        <v>1</v>
      </c>
      <c r="D2923" s="14"/>
      <c r="E2923" s="14">
        <v>1</v>
      </c>
    </row>
    <row r="2924" spans="1:5">
      <c r="A2924" s="16">
        <v>42325.683807870373</v>
      </c>
      <c r="B2924" s="14"/>
      <c r="C2924" s="14">
        <v>1</v>
      </c>
      <c r="D2924" s="14"/>
      <c r="E2924" s="14">
        <v>1</v>
      </c>
    </row>
    <row r="2925" spans="1:5">
      <c r="A2925" s="16">
        <v>42325.684189814812</v>
      </c>
      <c r="B2925" s="14">
        <v>1</v>
      </c>
      <c r="C2925" s="14"/>
      <c r="D2925" s="14"/>
      <c r="E2925" s="14">
        <v>1</v>
      </c>
    </row>
    <row r="2926" spans="1:5">
      <c r="A2926" s="16">
        <v>42325.920717592591</v>
      </c>
      <c r="B2926" s="14"/>
      <c r="C2926" s="14">
        <v>1</v>
      </c>
      <c r="D2926" s="14"/>
      <c r="E2926" s="14">
        <v>1</v>
      </c>
    </row>
    <row r="2927" spans="1:5">
      <c r="A2927" s="16">
        <v>42326.685428240744</v>
      </c>
      <c r="B2927" s="14"/>
      <c r="C2927" s="14">
        <v>1</v>
      </c>
      <c r="D2927" s="14"/>
      <c r="E2927" s="14">
        <v>1</v>
      </c>
    </row>
    <row r="2928" spans="1:5">
      <c r="A2928" s="16">
        <v>42326.818738425929</v>
      </c>
      <c r="B2928" s="14"/>
      <c r="C2928" s="14"/>
      <c r="D2928" s="14">
        <v>1</v>
      </c>
      <c r="E2928" s="14">
        <v>1</v>
      </c>
    </row>
    <row r="2929" spans="1:5">
      <c r="A2929" s="16">
        <v>42327.490752314814</v>
      </c>
      <c r="B2929" s="14"/>
      <c r="C2929" s="14">
        <v>1</v>
      </c>
      <c r="D2929" s="14"/>
      <c r="E2929" s="14">
        <v>1</v>
      </c>
    </row>
    <row r="2930" spans="1:5">
      <c r="A2930" s="16">
        <v>42327.671631944446</v>
      </c>
      <c r="B2930" s="14"/>
      <c r="C2930" s="14">
        <v>1</v>
      </c>
      <c r="D2930" s="14"/>
      <c r="E2930" s="14">
        <v>1</v>
      </c>
    </row>
    <row r="2931" spans="1:5">
      <c r="A2931" s="16">
        <v>42327.805659722224</v>
      </c>
      <c r="B2931" s="14">
        <v>1</v>
      </c>
      <c r="C2931" s="14"/>
      <c r="D2931" s="14"/>
      <c r="E2931" s="14">
        <v>1</v>
      </c>
    </row>
    <row r="2932" spans="1:5">
      <c r="A2932" s="16">
        <v>42327.825289351851</v>
      </c>
      <c r="B2932" s="14">
        <v>1</v>
      </c>
      <c r="C2932" s="14"/>
      <c r="D2932" s="14"/>
      <c r="E2932" s="14">
        <v>1</v>
      </c>
    </row>
    <row r="2933" spans="1:5">
      <c r="A2933" s="16">
        <v>42327.834247685183</v>
      </c>
      <c r="B2933" s="14"/>
      <c r="C2933" s="14"/>
      <c r="D2933" s="14">
        <v>1</v>
      </c>
      <c r="E2933" s="14">
        <v>1</v>
      </c>
    </row>
    <row r="2934" spans="1:5">
      <c r="A2934" s="16">
        <v>42328.560613425929</v>
      </c>
      <c r="B2934" s="14">
        <v>1</v>
      </c>
      <c r="C2934" s="14"/>
      <c r="D2934" s="14"/>
      <c r="E2934" s="14">
        <v>1</v>
      </c>
    </row>
    <row r="2935" spans="1:5">
      <c r="A2935" s="16">
        <v>42328.727141203701</v>
      </c>
      <c r="B2935" s="14"/>
      <c r="C2935" s="14"/>
      <c r="D2935" s="14">
        <v>1</v>
      </c>
      <c r="E2935" s="14">
        <v>1</v>
      </c>
    </row>
    <row r="2936" spans="1:5">
      <c r="A2936" s="16">
        <v>42328.779224537036</v>
      </c>
      <c r="B2936" s="14"/>
      <c r="C2936" s="14">
        <v>1</v>
      </c>
      <c r="D2936" s="14"/>
      <c r="E2936" s="14">
        <v>1</v>
      </c>
    </row>
    <row r="2937" spans="1:5">
      <c r="A2937" s="16">
        <v>42329.588391203702</v>
      </c>
      <c r="B2937" s="14"/>
      <c r="C2937" s="14">
        <v>1</v>
      </c>
      <c r="D2937" s="14"/>
      <c r="E2937" s="14">
        <v>1</v>
      </c>
    </row>
    <row r="2938" spans="1:5">
      <c r="A2938" s="16">
        <v>42329.838159722225</v>
      </c>
      <c r="B2938" s="14"/>
      <c r="C2938" s="14"/>
      <c r="D2938" s="14">
        <v>1</v>
      </c>
      <c r="E2938" s="14">
        <v>1</v>
      </c>
    </row>
    <row r="2939" spans="1:5">
      <c r="A2939" s="16">
        <v>42331.378923611112</v>
      </c>
      <c r="B2939" s="14"/>
      <c r="C2939" s="14"/>
      <c r="D2939" s="14">
        <v>1</v>
      </c>
      <c r="E2939" s="14">
        <v>1</v>
      </c>
    </row>
    <row r="2940" spans="1:5">
      <c r="A2940" s="16">
        <v>42331.551307870373</v>
      </c>
      <c r="B2940" s="14"/>
      <c r="C2940" s="14"/>
      <c r="D2940" s="14">
        <v>1</v>
      </c>
      <c r="E2940" s="14">
        <v>1</v>
      </c>
    </row>
    <row r="2941" spans="1:5">
      <c r="A2941" s="16">
        <v>42331.708032407405</v>
      </c>
      <c r="B2941" s="14"/>
      <c r="C2941" s="14"/>
      <c r="D2941" s="14">
        <v>1</v>
      </c>
      <c r="E2941" s="14">
        <v>1</v>
      </c>
    </row>
    <row r="2942" spans="1:5">
      <c r="A2942" s="16">
        <v>42331.84574074074</v>
      </c>
      <c r="B2942" s="14"/>
      <c r="C2942" s="14"/>
      <c r="D2942" s="14">
        <v>1</v>
      </c>
      <c r="E2942" s="14">
        <v>1</v>
      </c>
    </row>
    <row r="2943" spans="1:5">
      <c r="A2943" s="16">
        <v>42332.89980324074</v>
      </c>
      <c r="B2943" s="14"/>
      <c r="C2943" s="14"/>
      <c r="D2943" s="14">
        <v>1</v>
      </c>
      <c r="E2943" s="14">
        <v>1</v>
      </c>
    </row>
    <row r="2944" spans="1:5">
      <c r="A2944" s="16">
        <v>42332.908194444448</v>
      </c>
      <c r="B2944" s="14"/>
      <c r="C2944" s="14">
        <v>1</v>
      </c>
      <c r="D2944" s="14"/>
      <c r="E2944" s="14">
        <v>1</v>
      </c>
    </row>
    <row r="2945" spans="1:5">
      <c r="A2945" s="16">
        <v>42333.330277777779</v>
      </c>
      <c r="B2945" s="14"/>
      <c r="C2945" s="14">
        <v>1</v>
      </c>
      <c r="D2945" s="14"/>
      <c r="E2945" s="14">
        <v>1</v>
      </c>
    </row>
    <row r="2946" spans="1:5">
      <c r="A2946" s="16">
        <v>42333.598530092589</v>
      </c>
      <c r="B2946" s="14"/>
      <c r="C2946" s="14">
        <v>1</v>
      </c>
      <c r="D2946" s="14"/>
      <c r="E2946" s="14">
        <v>1</v>
      </c>
    </row>
    <row r="2947" spans="1:5">
      <c r="A2947" s="16">
        <v>42333.599930555552</v>
      </c>
      <c r="B2947" s="14"/>
      <c r="C2947" s="14"/>
      <c r="D2947" s="14">
        <v>1</v>
      </c>
      <c r="E2947" s="14">
        <v>1</v>
      </c>
    </row>
    <row r="2948" spans="1:5">
      <c r="A2948" s="16">
        <v>42333.619050925925</v>
      </c>
      <c r="B2948" s="14"/>
      <c r="C2948" s="14"/>
      <c r="D2948" s="14">
        <v>1</v>
      </c>
      <c r="E2948" s="14">
        <v>1</v>
      </c>
    </row>
    <row r="2949" spans="1:5">
      <c r="A2949" s="16">
        <v>42333.695821759262</v>
      </c>
      <c r="B2949" s="14"/>
      <c r="C2949" s="14">
        <v>1</v>
      </c>
      <c r="D2949" s="14"/>
      <c r="E2949" s="14">
        <v>1</v>
      </c>
    </row>
    <row r="2950" spans="1:5">
      <c r="A2950" s="16">
        <v>42333.713206018518</v>
      </c>
      <c r="B2950" s="14"/>
      <c r="C2950" s="14"/>
      <c r="D2950" s="14">
        <v>1</v>
      </c>
      <c r="E2950" s="14">
        <v>1</v>
      </c>
    </row>
    <row r="2951" spans="1:5">
      <c r="A2951" s="16">
        <v>42334.013124999998</v>
      </c>
      <c r="B2951" s="14"/>
      <c r="C2951" s="14"/>
      <c r="D2951" s="14">
        <v>1</v>
      </c>
      <c r="E2951" s="14">
        <v>1</v>
      </c>
    </row>
    <row r="2952" spans="1:5">
      <c r="A2952" s="16">
        <v>42334.468935185185</v>
      </c>
      <c r="B2952" s="14"/>
      <c r="C2952" s="14"/>
      <c r="D2952" s="14">
        <v>1</v>
      </c>
      <c r="E2952" s="14">
        <v>1</v>
      </c>
    </row>
    <row r="2953" spans="1:5">
      <c r="A2953" s="16">
        <v>42334.803923611114</v>
      </c>
      <c r="B2953" s="14"/>
      <c r="C2953" s="14">
        <v>1</v>
      </c>
      <c r="D2953" s="14"/>
      <c r="E2953" s="14">
        <v>1</v>
      </c>
    </row>
    <row r="2954" spans="1:5">
      <c r="A2954" s="16">
        <v>42337.02039351852</v>
      </c>
      <c r="B2954" s="14"/>
      <c r="C2954" s="14"/>
      <c r="D2954" s="14">
        <v>1</v>
      </c>
      <c r="E2954" s="14">
        <v>1</v>
      </c>
    </row>
    <row r="2955" spans="1:5">
      <c r="A2955" s="16">
        <v>42337.792511574073</v>
      </c>
      <c r="B2955" s="14"/>
      <c r="C2955" s="14"/>
      <c r="D2955" s="14">
        <v>1</v>
      </c>
      <c r="E2955" s="14">
        <v>1</v>
      </c>
    </row>
    <row r="2956" spans="1:5">
      <c r="A2956" s="16">
        <v>42338.615393518521</v>
      </c>
      <c r="B2956" s="14"/>
      <c r="C2956" s="14">
        <v>1</v>
      </c>
      <c r="D2956" s="14"/>
      <c r="E2956" s="14">
        <v>1</v>
      </c>
    </row>
    <row r="2957" spans="1:5">
      <c r="A2957" s="16">
        <v>42338.675381944442</v>
      </c>
      <c r="B2957" s="14"/>
      <c r="C2957" s="14">
        <v>1</v>
      </c>
      <c r="D2957" s="14"/>
      <c r="E2957" s="14">
        <v>1</v>
      </c>
    </row>
    <row r="2958" spans="1:5">
      <c r="A2958" s="16">
        <v>42338.709108796298</v>
      </c>
      <c r="B2958" s="14"/>
      <c r="C2958" s="14"/>
      <c r="D2958" s="14">
        <v>1</v>
      </c>
      <c r="E2958" s="14">
        <v>1</v>
      </c>
    </row>
    <row r="2959" spans="1:5">
      <c r="A2959" s="16">
        <v>42338.84375</v>
      </c>
      <c r="B2959" s="14"/>
      <c r="C2959" s="14"/>
      <c r="D2959" s="14">
        <v>1</v>
      </c>
      <c r="E2959" s="14">
        <v>1</v>
      </c>
    </row>
    <row r="2960" spans="1:5">
      <c r="A2960" s="16">
        <v>42338.963912037034</v>
      </c>
      <c r="B2960" s="14"/>
      <c r="C2960" s="14"/>
      <c r="D2960" s="14">
        <v>1</v>
      </c>
      <c r="E2960" s="14">
        <v>1</v>
      </c>
    </row>
    <row r="2961" spans="1:5">
      <c r="A2961" s="16">
        <v>42339.276006944441</v>
      </c>
      <c r="B2961" s="14"/>
      <c r="C2961" s="14"/>
      <c r="D2961" s="14">
        <v>1</v>
      </c>
      <c r="E2961" s="14">
        <v>1</v>
      </c>
    </row>
    <row r="2962" spans="1:5">
      <c r="A2962" s="16">
        <v>42339.833981481483</v>
      </c>
      <c r="B2962" s="14">
        <v>1</v>
      </c>
      <c r="C2962" s="14"/>
      <c r="D2962" s="14"/>
      <c r="E2962" s="14">
        <v>1</v>
      </c>
    </row>
    <row r="2963" spans="1:5">
      <c r="A2963" s="16">
        <v>42339.96770833333</v>
      </c>
      <c r="B2963" s="14"/>
      <c r="C2963" s="14">
        <v>1</v>
      </c>
      <c r="D2963" s="14"/>
      <c r="E2963" s="14">
        <v>1</v>
      </c>
    </row>
    <row r="2964" spans="1:5">
      <c r="A2964" s="16">
        <v>42340.172060185185</v>
      </c>
      <c r="B2964" s="14"/>
      <c r="C2964" s="14"/>
      <c r="D2964" s="14">
        <v>1</v>
      </c>
      <c r="E2964" s="14">
        <v>1</v>
      </c>
    </row>
    <row r="2965" spans="1:5">
      <c r="A2965" s="16">
        <v>42340.360312500001</v>
      </c>
      <c r="B2965" s="14"/>
      <c r="C2965" s="14">
        <v>1</v>
      </c>
      <c r="D2965" s="14"/>
      <c r="E2965" s="14">
        <v>1</v>
      </c>
    </row>
    <row r="2966" spans="1:5">
      <c r="A2966" s="16">
        <v>42340.701504629629</v>
      </c>
      <c r="B2966" s="14"/>
      <c r="C2966" s="14">
        <v>1</v>
      </c>
      <c r="D2966" s="14"/>
      <c r="E2966" s="14">
        <v>1</v>
      </c>
    </row>
    <row r="2967" spans="1:5">
      <c r="A2967" s="16">
        <v>42340.847361111111</v>
      </c>
      <c r="B2967" s="14"/>
      <c r="C2967" s="14">
        <v>1</v>
      </c>
      <c r="D2967" s="14"/>
      <c r="E2967" s="14">
        <v>1</v>
      </c>
    </row>
    <row r="2968" spans="1:5">
      <c r="A2968" s="16">
        <v>42340.972118055557</v>
      </c>
      <c r="B2968" s="14"/>
      <c r="C2968" s="14"/>
      <c r="D2968" s="14">
        <v>1</v>
      </c>
      <c r="E2968" s="14">
        <v>1</v>
      </c>
    </row>
    <row r="2969" spans="1:5">
      <c r="A2969" s="16">
        <v>42341.180636574078</v>
      </c>
      <c r="B2969" s="14"/>
      <c r="C2969" s="14"/>
      <c r="D2969" s="14">
        <v>1</v>
      </c>
      <c r="E2969" s="14">
        <v>1</v>
      </c>
    </row>
    <row r="2970" spans="1:5">
      <c r="A2970" s="16">
        <v>42341.574305555558</v>
      </c>
      <c r="B2970" s="14"/>
      <c r="C2970" s="14"/>
      <c r="D2970" s="14">
        <v>1</v>
      </c>
      <c r="E2970" s="14">
        <v>1</v>
      </c>
    </row>
    <row r="2971" spans="1:5">
      <c r="A2971" s="16">
        <v>42341.591296296298</v>
      </c>
      <c r="B2971" s="14"/>
      <c r="C2971" s="14">
        <v>1</v>
      </c>
      <c r="D2971" s="14"/>
      <c r="E2971" s="14">
        <v>1</v>
      </c>
    </row>
    <row r="2972" spans="1:5">
      <c r="A2972" s="16">
        <v>42341.818379629629</v>
      </c>
      <c r="B2972" s="14"/>
      <c r="C2972" s="14"/>
      <c r="D2972" s="14">
        <v>1</v>
      </c>
      <c r="E2972" s="14">
        <v>1</v>
      </c>
    </row>
    <row r="2973" spans="1:5">
      <c r="A2973" s="16">
        <v>42341.958923611113</v>
      </c>
      <c r="B2973" s="14"/>
      <c r="C2973" s="14">
        <v>1</v>
      </c>
      <c r="D2973" s="14"/>
      <c r="E2973" s="14">
        <v>1</v>
      </c>
    </row>
    <row r="2974" spans="1:5">
      <c r="A2974" s="16">
        <v>42341.997002314813</v>
      </c>
      <c r="B2974" s="14">
        <v>1</v>
      </c>
      <c r="C2974" s="14"/>
      <c r="D2974" s="14"/>
      <c r="E2974" s="14">
        <v>1</v>
      </c>
    </row>
    <row r="2975" spans="1:5">
      <c r="A2975" s="16">
        <v>42342.03943287037</v>
      </c>
      <c r="B2975" s="14"/>
      <c r="C2975" s="14">
        <v>1</v>
      </c>
      <c r="D2975" s="14"/>
      <c r="E2975" s="14">
        <v>1</v>
      </c>
    </row>
    <row r="2976" spans="1:5">
      <c r="A2976" s="16">
        <v>42342.080289351848</v>
      </c>
      <c r="B2976" s="14"/>
      <c r="C2976" s="14">
        <v>1</v>
      </c>
      <c r="D2976" s="14"/>
      <c r="E2976" s="14">
        <v>1</v>
      </c>
    </row>
    <row r="2977" spans="1:5">
      <c r="A2977" s="16">
        <v>42342.845555555556</v>
      </c>
      <c r="B2977" s="14"/>
      <c r="C2977" s="14">
        <v>1</v>
      </c>
      <c r="D2977" s="14"/>
      <c r="E2977" s="14">
        <v>1</v>
      </c>
    </row>
    <row r="2978" spans="1:5">
      <c r="A2978" s="16">
        <v>42343.998043981483</v>
      </c>
      <c r="B2978" s="14"/>
      <c r="C2978" s="14"/>
      <c r="D2978" s="14">
        <v>1</v>
      </c>
      <c r="E2978" s="14">
        <v>1</v>
      </c>
    </row>
    <row r="2979" spans="1:5">
      <c r="A2979" s="16">
        <v>42344.326770833337</v>
      </c>
      <c r="B2979" s="14"/>
      <c r="C2979" s="14">
        <v>1</v>
      </c>
      <c r="D2979" s="14"/>
      <c r="E2979" s="14">
        <v>1</v>
      </c>
    </row>
    <row r="2980" spans="1:5">
      <c r="A2980" s="16">
        <v>42344.824502314812</v>
      </c>
      <c r="B2980" s="14"/>
      <c r="C2980" s="14">
        <v>1</v>
      </c>
      <c r="D2980" s="14"/>
      <c r="E2980" s="14">
        <v>1</v>
      </c>
    </row>
    <row r="2981" spans="1:5">
      <c r="A2981" s="16">
        <v>42344.884143518517</v>
      </c>
      <c r="B2981" s="14"/>
      <c r="C2981" s="14">
        <v>1</v>
      </c>
      <c r="D2981" s="14"/>
      <c r="E2981" s="14">
        <v>1</v>
      </c>
    </row>
    <row r="2982" spans="1:5">
      <c r="A2982" s="16">
        <v>42345.860150462962</v>
      </c>
      <c r="B2982" s="14"/>
      <c r="C2982" s="14">
        <v>1</v>
      </c>
      <c r="D2982" s="14"/>
      <c r="E2982" s="14">
        <v>1</v>
      </c>
    </row>
    <row r="2983" spans="1:5">
      <c r="A2983" s="16">
        <v>42345.951539351852</v>
      </c>
      <c r="B2983" s="14"/>
      <c r="C2983" s="14">
        <v>1</v>
      </c>
      <c r="D2983" s="14"/>
      <c r="E2983" s="14">
        <v>1</v>
      </c>
    </row>
    <row r="2984" spans="1:5">
      <c r="A2984" s="16">
        <v>42346.20685185185</v>
      </c>
      <c r="B2984" s="14">
        <v>1</v>
      </c>
      <c r="C2984" s="14"/>
      <c r="D2984" s="14"/>
      <c r="E2984" s="14">
        <v>1</v>
      </c>
    </row>
    <row r="2985" spans="1:5">
      <c r="A2985" s="16">
        <v>42346.736400462964</v>
      </c>
      <c r="B2985" s="14">
        <v>1</v>
      </c>
      <c r="C2985" s="14"/>
      <c r="D2985" s="14"/>
      <c r="E2985" s="14">
        <v>1</v>
      </c>
    </row>
    <row r="2986" spans="1:5">
      <c r="A2986" s="16">
        <v>42347.203587962962</v>
      </c>
      <c r="B2986" s="14"/>
      <c r="C2986" s="14">
        <v>1</v>
      </c>
      <c r="D2986" s="14"/>
      <c r="E2986" s="14">
        <v>1</v>
      </c>
    </row>
    <row r="2987" spans="1:5">
      <c r="A2987" s="16">
        <v>42347.358483796299</v>
      </c>
      <c r="B2987" s="14"/>
      <c r="C2987" s="14"/>
      <c r="D2987" s="14">
        <v>1</v>
      </c>
      <c r="E2987" s="14">
        <v>1</v>
      </c>
    </row>
    <row r="2988" spans="1:5">
      <c r="A2988" s="16">
        <v>42348.9215625</v>
      </c>
      <c r="B2988" s="14"/>
      <c r="C2988" s="14">
        <v>1</v>
      </c>
      <c r="D2988" s="14"/>
      <c r="E2988" s="14">
        <v>1</v>
      </c>
    </row>
    <row r="2989" spans="1:5">
      <c r="A2989" s="16">
        <v>42349.824097222219</v>
      </c>
      <c r="B2989" s="14"/>
      <c r="C2989" s="14">
        <v>1</v>
      </c>
      <c r="D2989" s="14"/>
      <c r="E2989" s="14">
        <v>1</v>
      </c>
    </row>
    <row r="2990" spans="1:5">
      <c r="A2990" s="16">
        <v>42351.658842592595</v>
      </c>
      <c r="B2990" s="14"/>
      <c r="C2990" s="14">
        <v>1</v>
      </c>
      <c r="D2990" s="14"/>
      <c r="E2990" s="14">
        <v>1</v>
      </c>
    </row>
    <row r="2991" spans="1:5">
      <c r="A2991" s="16">
        <v>42353.16679398148</v>
      </c>
      <c r="B2991" s="14"/>
      <c r="C2991" s="14">
        <v>1</v>
      </c>
      <c r="D2991" s="14"/>
      <c r="E2991" s="14">
        <v>1</v>
      </c>
    </row>
    <row r="2992" spans="1:5">
      <c r="A2992" s="16">
        <v>42353.761759259258</v>
      </c>
      <c r="B2992" s="14"/>
      <c r="C2992" s="14">
        <v>1</v>
      </c>
      <c r="D2992" s="14"/>
      <c r="E2992" s="14">
        <v>1</v>
      </c>
    </row>
    <row r="2993" spans="1:5">
      <c r="A2993" s="16">
        <v>42354.131643518522</v>
      </c>
      <c r="B2993" s="14"/>
      <c r="C2993" s="14">
        <v>1</v>
      </c>
      <c r="D2993" s="14"/>
      <c r="E2993" s="14">
        <v>1</v>
      </c>
    </row>
    <row r="2994" spans="1:5">
      <c r="A2994" s="16">
        <v>42356.750706018516</v>
      </c>
      <c r="B2994" s="14"/>
      <c r="C2994" s="14">
        <v>1</v>
      </c>
      <c r="D2994" s="14"/>
      <c r="E2994" s="14">
        <v>1</v>
      </c>
    </row>
    <row r="2995" spans="1:5">
      <c r="A2995" s="16">
        <v>42358.573182870372</v>
      </c>
      <c r="B2995" s="14"/>
      <c r="C2995" s="14">
        <v>1</v>
      </c>
      <c r="D2995" s="14"/>
      <c r="E2995" s="14">
        <v>1</v>
      </c>
    </row>
    <row r="2996" spans="1:5">
      <c r="A2996" s="16">
        <v>42358.684872685182</v>
      </c>
      <c r="B2996" s="14"/>
      <c r="C2996" s="14">
        <v>1</v>
      </c>
      <c r="D2996" s="14"/>
      <c r="E2996" s="14">
        <v>1</v>
      </c>
    </row>
    <row r="2997" spans="1:5">
      <c r="A2997" s="16">
        <v>42359.725243055553</v>
      </c>
      <c r="B2997" s="14"/>
      <c r="C2997" s="14">
        <v>1</v>
      </c>
      <c r="D2997" s="14"/>
      <c r="E2997" s="14">
        <v>1</v>
      </c>
    </row>
    <row r="2998" spans="1:5">
      <c r="A2998" s="16">
        <v>42359.792233796295</v>
      </c>
      <c r="B2998" s="14"/>
      <c r="C2998" s="14">
        <v>1</v>
      </c>
      <c r="D2998" s="14"/>
      <c r="E2998" s="14">
        <v>1</v>
      </c>
    </row>
    <row r="2999" spans="1:5">
      <c r="A2999" s="16">
        <v>42359.868611111109</v>
      </c>
      <c r="B2999" s="14"/>
      <c r="C2999" s="14"/>
      <c r="D2999" s="14">
        <v>1</v>
      </c>
      <c r="E2999" s="14">
        <v>1</v>
      </c>
    </row>
    <row r="3000" spans="1:5">
      <c r="A3000" s="16">
        <v>42360.212025462963</v>
      </c>
      <c r="B3000" s="14"/>
      <c r="C3000" s="14"/>
      <c r="D3000" s="14">
        <v>1</v>
      </c>
      <c r="E3000" s="14">
        <v>1</v>
      </c>
    </row>
    <row r="3001" spans="1:5">
      <c r="A3001" s="16">
        <v>42360.437152777777</v>
      </c>
      <c r="B3001" s="14"/>
      <c r="C3001" s="14">
        <v>1</v>
      </c>
      <c r="D3001" s="14"/>
      <c r="E3001" s="14">
        <v>1</v>
      </c>
    </row>
    <row r="3002" spans="1:5">
      <c r="A3002" s="16">
        <v>42360.487210648149</v>
      </c>
      <c r="B3002" s="14"/>
      <c r="C3002" s="14"/>
      <c r="D3002" s="14">
        <v>1</v>
      </c>
      <c r="E3002" s="14">
        <v>1</v>
      </c>
    </row>
    <row r="3003" spans="1:5">
      <c r="A3003" s="16">
        <v>42360.887835648151</v>
      </c>
      <c r="B3003" s="14"/>
      <c r="C3003" s="14"/>
      <c r="D3003" s="14">
        <v>1</v>
      </c>
      <c r="E3003" s="14">
        <v>1</v>
      </c>
    </row>
    <row r="3004" spans="1:5">
      <c r="A3004" s="16">
        <v>42360.932152777779</v>
      </c>
      <c r="B3004" s="14">
        <v>1</v>
      </c>
      <c r="C3004" s="14"/>
      <c r="D3004" s="14"/>
      <c r="E3004" s="14">
        <v>1</v>
      </c>
    </row>
    <row r="3005" spans="1:5">
      <c r="A3005" s="16">
        <v>42361.043703703705</v>
      </c>
      <c r="B3005" s="14"/>
      <c r="C3005" s="14">
        <v>1</v>
      </c>
      <c r="D3005" s="14"/>
      <c r="E3005" s="14">
        <v>1</v>
      </c>
    </row>
    <row r="3006" spans="1:5">
      <c r="A3006" s="16">
        <v>42361.602476851855</v>
      </c>
      <c r="B3006" s="14"/>
      <c r="C3006" s="14"/>
      <c r="D3006" s="14">
        <v>1</v>
      </c>
      <c r="E3006" s="14">
        <v>1</v>
      </c>
    </row>
    <row r="3007" spans="1:5">
      <c r="A3007" s="16">
        <v>42362.365185185183</v>
      </c>
      <c r="B3007" s="14"/>
      <c r="C3007" s="14">
        <v>1</v>
      </c>
      <c r="D3007" s="14"/>
      <c r="E3007" s="14">
        <v>1</v>
      </c>
    </row>
    <row r="3008" spans="1:5">
      <c r="A3008" s="16">
        <v>42366.192974537036</v>
      </c>
      <c r="B3008" s="14"/>
      <c r="C3008" s="14"/>
      <c r="D3008" s="14">
        <v>1</v>
      </c>
      <c r="E3008" s="14">
        <v>1</v>
      </c>
    </row>
    <row r="3009" spans="1:5">
      <c r="A3009" s="16">
        <v>42366.982627314814</v>
      </c>
      <c r="B3009" s="14"/>
      <c r="C3009" s="14">
        <v>1</v>
      </c>
      <c r="D3009" s="14"/>
      <c r="E3009" s="14">
        <v>1</v>
      </c>
    </row>
    <row r="3010" spans="1:5">
      <c r="A3010" s="16">
        <v>42367.719814814816</v>
      </c>
      <c r="B3010" s="14"/>
      <c r="C3010" s="14"/>
      <c r="D3010" s="14">
        <v>1</v>
      </c>
      <c r="E3010" s="14">
        <v>1</v>
      </c>
    </row>
    <row r="3011" spans="1:5">
      <c r="A3011" s="16">
        <v>42368.333668981482</v>
      </c>
      <c r="B3011" s="14"/>
      <c r="C3011" s="14">
        <v>1</v>
      </c>
      <c r="D3011" s="14"/>
      <c r="E3011" s="14">
        <v>1</v>
      </c>
    </row>
    <row r="3012" spans="1:5">
      <c r="A3012" s="16">
        <v>42370.0077662037</v>
      </c>
      <c r="B3012" s="14"/>
      <c r="C3012" s="14">
        <v>1</v>
      </c>
      <c r="D3012" s="14"/>
      <c r="E3012" s="14">
        <v>1</v>
      </c>
    </row>
    <row r="3013" spans="1:5">
      <c r="A3013" s="16">
        <v>42370.571851851855</v>
      </c>
      <c r="B3013" s="14"/>
      <c r="C3013" s="14"/>
      <c r="D3013" s="14">
        <v>1</v>
      </c>
      <c r="E3013" s="14">
        <v>1</v>
      </c>
    </row>
    <row r="3014" spans="1:5">
      <c r="A3014" s="16">
        <v>42370.580590277779</v>
      </c>
      <c r="B3014" s="14"/>
      <c r="C3014" s="14"/>
      <c r="D3014" s="14">
        <v>1</v>
      </c>
      <c r="E3014" s="14">
        <v>1</v>
      </c>
    </row>
    <row r="3015" spans="1:5">
      <c r="A3015" s="16">
        <v>42370.90320601852</v>
      </c>
      <c r="B3015" s="14"/>
      <c r="C3015" s="14">
        <v>1</v>
      </c>
      <c r="D3015" s="14"/>
      <c r="E3015" s="14">
        <v>1</v>
      </c>
    </row>
    <row r="3016" spans="1:5">
      <c r="A3016" s="16">
        <v>42371.355729166666</v>
      </c>
      <c r="B3016" s="14"/>
      <c r="C3016" s="14">
        <v>1</v>
      </c>
      <c r="D3016" s="14"/>
      <c r="E3016" s="14">
        <v>1</v>
      </c>
    </row>
    <row r="3017" spans="1:5">
      <c r="A3017" s="16">
        <v>42371.446909722225</v>
      </c>
      <c r="B3017" s="14"/>
      <c r="C3017" s="14">
        <v>1</v>
      </c>
      <c r="D3017" s="14"/>
      <c r="E3017" s="14">
        <v>1</v>
      </c>
    </row>
    <row r="3018" spans="1:5">
      <c r="A3018" s="16">
        <v>42371.617164351854</v>
      </c>
      <c r="B3018" s="14"/>
      <c r="C3018" s="14"/>
      <c r="D3018" s="14">
        <v>1</v>
      </c>
      <c r="E3018" s="14">
        <v>1</v>
      </c>
    </row>
    <row r="3019" spans="1:5">
      <c r="A3019" s="16">
        <v>42371.935590277775</v>
      </c>
      <c r="B3019" s="14"/>
      <c r="C3019" s="14">
        <v>1</v>
      </c>
      <c r="D3019" s="14"/>
      <c r="E3019" s="14">
        <v>1</v>
      </c>
    </row>
    <row r="3020" spans="1:5">
      <c r="A3020" s="16">
        <v>42372.624166666668</v>
      </c>
      <c r="B3020" s="14">
        <v>1</v>
      </c>
      <c r="C3020" s="14"/>
      <c r="D3020" s="14"/>
      <c r="E3020" s="14">
        <v>1</v>
      </c>
    </row>
    <row r="3021" spans="1:5">
      <c r="A3021" s="16">
        <v>42372.693055555559</v>
      </c>
      <c r="B3021" s="14"/>
      <c r="C3021" s="14"/>
      <c r="D3021" s="14">
        <v>1</v>
      </c>
      <c r="E3021" s="14">
        <v>1</v>
      </c>
    </row>
    <row r="3022" spans="1:5">
      <c r="A3022" s="16">
        <v>42373.252280092594</v>
      </c>
      <c r="B3022" s="14"/>
      <c r="C3022" s="14"/>
      <c r="D3022" s="14">
        <v>1</v>
      </c>
      <c r="E3022" s="14">
        <v>1</v>
      </c>
    </row>
    <row r="3023" spans="1:5">
      <c r="A3023" s="16">
        <v>42373.712418981479</v>
      </c>
      <c r="B3023" s="14"/>
      <c r="C3023" s="14">
        <v>1</v>
      </c>
      <c r="D3023" s="14"/>
      <c r="E3023" s="14">
        <v>1</v>
      </c>
    </row>
    <row r="3024" spans="1:5">
      <c r="A3024" s="16">
        <v>42373.983449074076</v>
      </c>
      <c r="B3024" s="14">
        <v>1</v>
      </c>
      <c r="C3024" s="14"/>
      <c r="D3024" s="14"/>
      <c r="E3024" s="14">
        <v>1</v>
      </c>
    </row>
    <row r="3025" spans="1:5">
      <c r="A3025" s="16">
        <v>42374.651504629626</v>
      </c>
      <c r="B3025" s="14"/>
      <c r="C3025" s="14"/>
      <c r="D3025" s="14">
        <v>1</v>
      </c>
      <c r="E3025" s="14">
        <v>1</v>
      </c>
    </row>
    <row r="3026" spans="1:5">
      <c r="A3026" s="16">
        <v>42374.655081018522</v>
      </c>
      <c r="B3026" s="14"/>
      <c r="C3026" s="14">
        <v>1</v>
      </c>
      <c r="D3026" s="14"/>
      <c r="E3026" s="14">
        <v>1</v>
      </c>
    </row>
    <row r="3027" spans="1:5">
      <c r="A3027" s="16">
        <v>42374.822870370372</v>
      </c>
      <c r="B3027" s="14"/>
      <c r="C3027" s="14">
        <v>1</v>
      </c>
      <c r="D3027" s="14"/>
      <c r="E3027" s="14">
        <v>1</v>
      </c>
    </row>
    <row r="3028" spans="1:5">
      <c r="A3028" s="16">
        <v>42374.911226851851</v>
      </c>
      <c r="B3028" s="14"/>
      <c r="C3028" s="14"/>
      <c r="D3028" s="14">
        <v>1</v>
      </c>
      <c r="E3028" s="14">
        <v>1</v>
      </c>
    </row>
    <row r="3029" spans="1:5">
      <c r="A3029" s="16">
        <v>42375.08394675926</v>
      </c>
      <c r="B3029" s="14"/>
      <c r="C3029" s="14"/>
      <c r="D3029" s="14">
        <v>1</v>
      </c>
      <c r="E3029" s="14">
        <v>1</v>
      </c>
    </row>
    <row r="3030" spans="1:5">
      <c r="A3030" s="16">
        <v>42375.114988425928</v>
      </c>
      <c r="B3030" s="14"/>
      <c r="C3030" s="14"/>
      <c r="D3030" s="14">
        <v>1</v>
      </c>
      <c r="E3030" s="14">
        <v>1</v>
      </c>
    </row>
    <row r="3031" spans="1:5">
      <c r="A3031" s="16">
        <v>42375.230115740742</v>
      </c>
      <c r="B3031" s="14"/>
      <c r="C3031" s="14">
        <v>1</v>
      </c>
      <c r="D3031" s="14"/>
      <c r="E3031" s="14">
        <v>1</v>
      </c>
    </row>
    <row r="3032" spans="1:5">
      <c r="A3032" s="16">
        <v>42375.996886574074</v>
      </c>
      <c r="B3032" s="14"/>
      <c r="C3032" s="14">
        <v>1</v>
      </c>
      <c r="D3032" s="14"/>
      <c r="E3032" s="14">
        <v>1</v>
      </c>
    </row>
    <row r="3033" spans="1:5">
      <c r="A3033" s="16">
        <v>42376.792060185187</v>
      </c>
      <c r="B3033" s="14"/>
      <c r="C3033" s="14"/>
      <c r="D3033" s="14">
        <v>1</v>
      </c>
      <c r="E3033" s="14">
        <v>1</v>
      </c>
    </row>
    <row r="3034" spans="1:5">
      <c r="A3034" s="16">
        <v>42377.554756944446</v>
      </c>
      <c r="B3034" s="14"/>
      <c r="C3034" s="14">
        <v>1</v>
      </c>
      <c r="D3034" s="14"/>
      <c r="E3034" s="14">
        <v>1</v>
      </c>
    </row>
    <row r="3035" spans="1:5">
      <c r="A3035" s="16">
        <v>42377.577187499999</v>
      </c>
      <c r="B3035" s="14"/>
      <c r="C3035" s="14">
        <v>1</v>
      </c>
      <c r="D3035" s="14"/>
      <c r="E3035" s="14">
        <v>1</v>
      </c>
    </row>
    <row r="3036" spans="1:5">
      <c r="A3036" s="16">
        <v>42377.706944444442</v>
      </c>
      <c r="B3036" s="14">
        <v>1</v>
      </c>
      <c r="C3036" s="14"/>
      <c r="D3036" s="14"/>
      <c r="E3036" s="14">
        <v>1</v>
      </c>
    </row>
    <row r="3037" spans="1:5">
      <c r="A3037" s="16">
        <v>42378.478344907409</v>
      </c>
      <c r="B3037" s="14"/>
      <c r="C3037" s="14"/>
      <c r="D3037" s="14">
        <v>1</v>
      </c>
      <c r="E3037" s="14">
        <v>1</v>
      </c>
    </row>
    <row r="3038" spans="1:5">
      <c r="A3038" s="16">
        <v>42379.744189814817</v>
      </c>
      <c r="B3038" s="14"/>
      <c r="C3038" s="14"/>
      <c r="D3038" s="14">
        <v>1</v>
      </c>
      <c r="E3038" s="14">
        <v>1</v>
      </c>
    </row>
    <row r="3039" spans="1:5">
      <c r="A3039" s="16">
        <v>42380.581180555557</v>
      </c>
      <c r="B3039" s="14"/>
      <c r="C3039" s="14"/>
      <c r="D3039" s="14">
        <v>1</v>
      </c>
      <c r="E3039" s="14">
        <v>1</v>
      </c>
    </row>
    <row r="3040" spans="1:5">
      <c r="A3040" s="16">
        <v>42380.690289351849</v>
      </c>
      <c r="B3040" s="14"/>
      <c r="C3040" s="14"/>
      <c r="D3040" s="14">
        <v>1</v>
      </c>
      <c r="E3040" s="14">
        <v>1</v>
      </c>
    </row>
    <row r="3041" spans="1:5">
      <c r="A3041" s="16">
        <v>42380.696342592593</v>
      </c>
      <c r="B3041" s="14"/>
      <c r="C3041" s="14">
        <v>1</v>
      </c>
      <c r="D3041" s="14"/>
      <c r="E3041" s="14">
        <v>1</v>
      </c>
    </row>
    <row r="3042" spans="1:5">
      <c r="A3042" s="16">
        <v>42380.812627314815</v>
      </c>
      <c r="B3042" s="14">
        <v>1</v>
      </c>
      <c r="C3042" s="14"/>
      <c r="D3042" s="14"/>
      <c r="E3042" s="14">
        <v>1</v>
      </c>
    </row>
    <row r="3043" spans="1:5">
      <c r="A3043" s="16">
        <v>42380.884872685187</v>
      </c>
      <c r="B3043" s="14"/>
      <c r="C3043" s="14"/>
      <c r="D3043" s="14">
        <v>1</v>
      </c>
      <c r="E3043" s="14">
        <v>1</v>
      </c>
    </row>
    <row r="3044" spans="1:5">
      <c r="A3044" s="16">
        <v>42380.926111111112</v>
      </c>
      <c r="B3044" s="14"/>
      <c r="C3044" s="14"/>
      <c r="D3044" s="14">
        <v>1</v>
      </c>
      <c r="E3044" s="14">
        <v>1</v>
      </c>
    </row>
    <row r="3045" spans="1:5">
      <c r="A3045" s="16">
        <v>42381.478981481479</v>
      </c>
      <c r="B3045" s="14"/>
      <c r="C3045" s="14"/>
      <c r="D3045" s="14">
        <v>1</v>
      </c>
      <c r="E3045" s="14">
        <v>1</v>
      </c>
    </row>
    <row r="3046" spans="1:5">
      <c r="A3046" s="16">
        <v>42381.671840277777</v>
      </c>
      <c r="B3046" s="14"/>
      <c r="C3046" s="14"/>
      <c r="D3046" s="14">
        <v>1</v>
      </c>
      <c r="E3046" s="14">
        <v>1</v>
      </c>
    </row>
    <row r="3047" spans="1:5">
      <c r="A3047" s="16">
        <v>42381.686840277776</v>
      </c>
      <c r="B3047" s="14"/>
      <c r="C3047" s="14"/>
      <c r="D3047" s="14">
        <v>1</v>
      </c>
      <c r="E3047" s="14">
        <v>1</v>
      </c>
    </row>
    <row r="3048" spans="1:5">
      <c r="A3048" s="16">
        <v>42381.79886574074</v>
      </c>
      <c r="B3048" s="14"/>
      <c r="C3048" s="14"/>
      <c r="D3048" s="14">
        <v>1</v>
      </c>
      <c r="E3048" s="14">
        <v>1</v>
      </c>
    </row>
    <row r="3049" spans="1:5">
      <c r="A3049" s="16">
        <v>42381.866284722222</v>
      </c>
      <c r="B3049" s="14">
        <v>1</v>
      </c>
      <c r="C3049" s="14"/>
      <c r="D3049" s="14"/>
      <c r="E3049" s="14">
        <v>1</v>
      </c>
    </row>
    <row r="3050" spans="1:5">
      <c r="A3050" s="16">
        <v>42382.130833333336</v>
      </c>
      <c r="B3050" s="14"/>
      <c r="C3050" s="14">
        <v>1</v>
      </c>
      <c r="D3050" s="14"/>
      <c r="E3050" s="14">
        <v>1</v>
      </c>
    </row>
    <row r="3051" spans="1:5">
      <c r="A3051" s="16">
        <v>42382.189710648148</v>
      </c>
      <c r="B3051" s="14"/>
      <c r="C3051" s="14">
        <v>1</v>
      </c>
      <c r="D3051" s="14"/>
      <c r="E3051" s="14">
        <v>1</v>
      </c>
    </row>
    <row r="3052" spans="1:5">
      <c r="A3052" s="16">
        <v>42382.244409722225</v>
      </c>
      <c r="B3052" s="14"/>
      <c r="C3052" s="14"/>
      <c r="D3052" s="14">
        <v>1</v>
      </c>
      <c r="E3052" s="14">
        <v>1</v>
      </c>
    </row>
    <row r="3053" spans="1:5">
      <c r="A3053" s="16">
        <v>42382.431076388886</v>
      </c>
      <c r="B3053" s="14">
        <v>1</v>
      </c>
      <c r="C3053" s="14"/>
      <c r="D3053" s="14"/>
      <c r="E3053" s="14">
        <v>1</v>
      </c>
    </row>
    <row r="3054" spans="1:5">
      <c r="A3054" s="16">
        <v>42382.74009259259</v>
      </c>
      <c r="B3054" s="14"/>
      <c r="C3054" s="14"/>
      <c r="D3054" s="14">
        <v>1</v>
      </c>
      <c r="E3054" s="14">
        <v>1</v>
      </c>
    </row>
    <row r="3055" spans="1:5">
      <c r="A3055" s="16">
        <v>42382.843287037038</v>
      </c>
      <c r="B3055" s="14"/>
      <c r="C3055" s="14">
        <v>1</v>
      </c>
      <c r="D3055" s="14"/>
      <c r="E3055" s="14">
        <v>1</v>
      </c>
    </row>
    <row r="3056" spans="1:5">
      <c r="A3056" s="16">
        <v>42382.906527777777</v>
      </c>
      <c r="B3056" s="14"/>
      <c r="C3056" s="14">
        <v>1</v>
      </c>
      <c r="D3056" s="14"/>
      <c r="E3056" s="14">
        <v>1</v>
      </c>
    </row>
    <row r="3057" spans="1:5">
      <c r="A3057" s="16">
        <v>42383.793124999997</v>
      </c>
      <c r="B3057" s="14"/>
      <c r="C3057" s="14"/>
      <c r="D3057" s="14">
        <v>1</v>
      </c>
      <c r="E3057" s="14">
        <v>1</v>
      </c>
    </row>
    <row r="3058" spans="1:5">
      <c r="A3058" s="16">
        <v>42383.899456018517</v>
      </c>
      <c r="B3058" s="14"/>
      <c r="C3058" s="14">
        <v>1</v>
      </c>
      <c r="D3058" s="14"/>
      <c r="E3058" s="14">
        <v>1</v>
      </c>
    </row>
    <row r="3059" spans="1:5">
      <c r="A3059" s="16">
        <v>42383.933993055558</v>
      </c>
      <c r="B3059" s="14"/>
      <c r="C3059" s="14">
        <v>1</v>
      </c>
      <c r="D3059" s="14"/>
      <c r="E3059" s="14">
        <v>1</v>
      </c>
    </row>
    <row r="3060" spans="1:5">
      <c r="A3060" s="16">
        <v>42384.110775462963</v>
      </c>
      <c r="B3060" s="14"/>
      <c r="C3060" s="14">
        <v>1</v>
      </c>
      <c r="D3060" s="14"/>
      <c r="E3060" s="14">
        <v>1</v>
      </c>
    </row>
    <row r="3061" spans="1:5">
      <c r="A3061" s="16">
        <v>42384.306840277779</v>
      </c>
      <c r="B3061" s="14">
        <v>1</v>
      </c>
      <c r="C3061" s="14"/>
      <c r="D3061" s="14"/>
      <c r="E3061" s="14">
        <v>1</v>
      </c>
    </row>
    <row r="3062" spans="1:5">
      <c r="A3062" s="16">
        <v>42384.680925925924</v>
      </c>
      <c r="B3062" s="14"/>
      <c r="C3062" s="14">
        <v>1</v>
      </c>
      <c r="D3062" s="14"/>
      <c r="E3062" s="14">
        <v>1</v>
      </c>
    </row>
    <row r="3063" spans="1:5">
      <c r="A3063" s="16">
        <v>42387.398472222223</v>
      </c>
      <c r="B3063" s="14"/>
      <c r="C3063" s="14"/>
      <c r="D3063" s="14">
        <v>1</v>
      </c>
      <c r="E3063" s="14">
        <v>1</v>
      </c>
    </row>
    <row r="3064" spans="1:5">
      <c r="A3064" s="16">
        <v>42387.503229166665</v>
      </c>
      <c r="B3064" s="14">
        <v>1</v>
      </c>
      <c r="C3064" s="14"/>
      <c r="D3064" s="14"/>
      <c r="E3064" s="14">
        <v>1</v>
      </c>
    </row>
    <row r="3065" spans="1:5">
      <c r="A3065" s="16">
        <v>42387.7268287037</v>
      </c>
      <c r="B3065" s="14"/>
      <c r="C3065" s="14"/>
      <c r="D3065" s="14">
        <v>1</v>
      </c>
      <c r="E3065" s="14">
        <v>1</v>
      </c>
    </row>
    <row r="3066" spans="1:5">
      <c r="A3066" s="16">
        <v>42388.523020833331</v>
      </c>
      <c r="B3066" s="14"/>
      <c r="C3066" s="14">
        <v>1</v>
      </c>
      <c r="D3066" s="14"/>
      <c r="E3066" s="14">
        <v>1</v>
      </c>
    </row>
    <row r="3067" spans="1:5">
      <c r="A3067" s="16">
        <v>42388.575104166666</v>
      </c>
      <c r="B3067" s="14"/>
      <c r="C3067" s="14">
        <v>1</v>
      </c>
      <c r="D3067" s="14"/>
      <c r="E3067" s="14">
        <v>1</v>
      </c>
    </row>
    <row r="3068" spans="1:5">
      <c r="A3068" s="16">
        <v>42388.589085648149</v>
      </c>
      <c r="B3068" s="14"/>
      <c r="C3068" s="14">
        <v>1</v>
      </c>
      <c r="D3068" s="14"/>
      <c r="E3068" s="14">
        <v>1</v>
      </c>
    </row>
    <row r="3069" spans="1:5">
      <c r="A3069" s="16">
        <v>42388.708645833336</v>
      </c>
      <c r="B3069" s="14">
        <v>1</v>
      </c>
      <c r="C3069" s="14"/>
      <c r="D3069" s="14"/>
      <c r="E3069" s="14">
        <v>1</v>
      </c>
    </row>
    <row r="3070" spans="1:5">
      <c r="A3070" s="16">
        <v>42388.798252314817</v>
      </c>
      <c r="B3070" s="14"/>
      <c r="C3070" s="14">
        <v>1</v>
      </c>
      <c r="D3070" s="14"/>
      <c r="E3070" s="14">
        <v>1</v>
      </c>
    </row>
    <row r="3071" spans="1:5">
      <c r="A3071" s="16">
        <v>42390.002650462964</v>
      </c>
      <c r="B3071" s="14"/>
      <c r="C3071" s="14">
        <v>1</v>
      </c>
      <c r="D3071" s="14"/>
      <c r="E3071" s="14">
        <v>1</v>
      </c>
    </row>
    <row r="3072" spans="1:5">
      <c r="A3072" s="16">
        <v>42390.171261574076</v>
      </c>
      <c r="B3072" s="14"/>
      <c r="C3072" s="14">
        <v>1</v>
      </c>
      <c r="D3072" s="14"/>
      <c r="E3072" s="14">
        <v>1</v>
      </c>
    </row>
    <row r="3073" spans="1:5">
      <c r="A3073" s="16">
        <v>42390.838738425926</v>
      </c>
      <c r="B3073" s="14"/>
      <c r="C3073" s="14"/>
      <c r="D3073" s="14">
        <v>1</v>
      </c>
      <c r="E3073" s="14">
        <v>1</v>
      </c>
    </row>
    <row r="3074" spans="1:5">
      <c r="A3074" s="16">
        <v>42391.35019675926</v>
      </c>
      <c r="B3074" s="14"/>
      <c r="C3074" s="14">
        <v>1</v>
      </c>
      <c r="D3074" s="14"/>
      <c r="E3074" s="14">
        <v>1</v>
      </c>
    </row>
    <row r="3075" spans="1:5">
      <c r="A3075" s="16">
        <v>42391.475289351853</v>
      </c>
      <c r="B3075" s="14"/>
      <c r="C3075" s="14"/>
      <c r="D3075" s="14">
        <v>1</v>
      </c>
      <c r="E3075" s="14">
        <v>1</v>
      </c>
    </row>
    <row r="3076" spans="1:5">
      <c r="A3076" s="16">
        <v>42391.772997685184</v>
      </c>
      <c r="B3076" s="14"/>
      <c r="C3076" s="14">
        <v>1</v>
      </c>
      <c r="D3076" s="14"/>
      <c r="E3076" s="14">
        <v>1</v>
      </c>
    </row>
    <row r="3077" spans="1:5">
      <c r="A3077" s="16">
        <v>42391.942094907405</v>
      </c>
      <c r="B3077" s="14"/>
      <c r="C3077" s="14">
        <v>1</v>
      </c>
      <c r="D3077" s="14"/>
      <c r="E3077" s="14">
        <v>1</v>
      </c>
    </row>
    <row r="3078" spans="1:5">
      <c r="A3078" s="16">
        <v>42393.961909722224</v>
      </c>
      <c r="B3078" s="14">
        <v>1</v>
      </c>
      <c r="C3078" s="14"/>
      <c r="D3078" s="14"/>
      <c r="E3078" s="14">
        <v>1</v>
      </c>
    </row>
    <row r="3079" spans="1:5">
      <c r="A3079" s="16">
        <v>42394.580740740741</v>
      </c>
      <c r="B3079" s="14"/>
      <c r="C3079" s="14"/>
      <c r="D3079" s="14">
        <v>1</v>
      </c>
      <c r="E3079" s="14">
        <v>1</v>
      </c>
    </row>
    <row r="3080" spans="1:5">
      <c r="A3080" s="16">
        <v>42394.900462962964</v>
      </c>
      <c r="B3080" s="14"/>
      <c r="C3080" s="14">
        <v>1</v>
      </c>
      <c r="D3080" s="14"/>
      <c r="E3080" s="14">
        <v>1</v>
      </c>
    </row>
    <row r="3081" spans="1:5">
      <c r="A3081" s="16">
        <v>42395.309039351851</v>
      </c>
      <c r="B3081" s="14"/>
      <c r="C3081" s="14">
        <v>1</v>
      </c>
      <c r="D3081" s="14"/>
      <c r="E3081" s="14">
        <v>1</v>
      </c>
    </row>
    <row r="3082" spans="1:5">
      <c r="A3082" s="16">
        <v>42395.456412037034</v>
      </c>
      <c r="B3082" s="14"/>
      <c r="C3082" s="14">
        <v>1</v>
      </c>
      <c r="D3082" s="14"/>
      <c r="E3082" s="14">
        <v>1</v>
      </c>
    </row>
    <row r="3083" spans="1:5">
      <c r="A3083" s="16">
        <v>42395.706435185188</v>
      </c>
      <c r="B3083" s="14"/>
      <c r="C3083" s="14"/>
      <c r="D3083" s="14">
        <v>1</v>
      </c>
      <c r="E3083" s="14">
        <v>1</v>
      </c>
    </row>
    <row r="3084" spans="1:5">
      <c r="A3084" s="16">
        <v>42396.494583333333</v>
      </c>
      <c r="B3084" s="14"/>
      <c r="C3084" s="14"/>
      <c r="D3084" s="14">
        <v>1</v>
      </c>
      <c r="E3084" s="14">
        <v>1</v>
      </c>
    </row>
    <row r="3085" spans="1:5">
      <c r="A3085" s="16">
        <v>42396.8440625</v>
      </c>
      <c r="B3085" s="14"/>
      <c r="C3085" s="14"/>
      <c r="D3085" s="14">
        <v>1</v>
      </c>
      <c r="E3085" s="14">
        <v>1</v>
      </c>
    </row>
    <row r="3086" spans="1:5">
      <c r="A3086" s="16">
        <v>42396.911712962959</v>
      </c>
      <c r="B3086" s="14">
        <v>1</v>
      </c>
      <c r="C3086" s="14"/>
      <c r="D3086" s="14"/>
      <c r="E3086" s="14">
        <v>1</v>
      </c>
    </row>
    <row r="3087" spans="1:5">
      <c r="A3087" s="16">
        <v>42396.973807870374</v>
      </c>
      <c r="B3087" s="14"/>
      <c r="C3087" s="14">
        <v>1</v>
      </c>
      <c r="D3087" s="14"/>
      <c r="E3087" s="14">
        <v>1</v>
      </c>
    </row>
    <row r="3088" spans="1:5">
      <c r="A3088" s="16">
        <v>42397.281666666669</v>
      </c>
      <c r="B3088" s="14">
        <v>1</v>
      </c>
      <c r="C3088" s="14"/>
      <c r="D3088" s="14"/>
      <c r="E3088" s="14">
        <v>1</v>
      </c>
    </row>
    <row r="3089" spans="1:5">
      <c r="A3089" s="16">
        <v>42397.679513888892</v>
      </c>
      <c r="B3089" s="14"/>
      <c r="C3089" s="14">
        <v>1</v>
      </c>
      <c r="D3089" s="14"/>
      <c r="E3089" s="14">
        <v>1</v>
      </c>
    </row>
    <row r="3090" spans="1:5">
      <c r="A3090" s="16">
        <v>42397.89980324074</v>
      </c>
      <c r="B3090" s="14"/>
      <c r="C3090" s="14">
        <v>1</v>
      </c>
      <c r="D3090" s="14"/>
      <c r="E3090" s="14">
        <v>1</v>
      </c>
    </row>
    <row r="3091" spans="1:5">
      <c r="A3091" s="16">
        <v>42398.195972222224</v>
      </c>
      <c r="B3091" s="14"/>
      <c r="C3091" s="14">
        <v>1</v>
      </c>
      <c r="D3091" s="14"/>
      <c r="E3091" s="14">
        <v>1</v>
      </c>
    </row>
    <row r="3092" spans="1:5">
      <c r="A3092" s="16">
        <v>42398.849259259259</v>
      </c>
      <c r="B3092" s="14"/>
      <c r="C3092" s="14"/>
      <c r="D3092" s="14">
        <v>1</v>
      </c>
      <c r="E3092" s="14">
        <v>1</v>
      </c>
    </row>
    <row r="3093" spans="1:5">
      <c r="A3093" s="16">
        <v>42399.707407407404</v>
      </c>
      <c r="B3093" s="14"/>
      <c r="C3093" s="14">
        <v>1</v>
      </c>
      <c r="D3093" s="14"/>
      <c r="E3093" s="14">
        <v>1</v>
      </c>
    </row>
    <row r="3094" spans="1:5">
      <c r="A3094" s="16">
        <v>42399.882615740738</v>
      </c>
      <c r="B3094" s="14"/>
      <c r="C3094" s="14">
        <v>1</v>
      </c>
      <c r="D3094" s="14"/>
      <c r="E3094" s="14">
        <v>1</v>
      </c>
    </row>
    <row r="3095" spans="1:5">
      <c r="A3095" s="16">
        <v>42400.176377314812</v>
      </c>
      <c r="B3095" s="14"/>
      <c r="C3095" s="14">
        <v>1</v>
      </c>
      <c r="D3095" s="14"/>
      <c r="E3095" s="14">
        <v>1</v>
      </c>
    </row>
    <row r="3096" spans="1:5">
      <c r="A3096" s="16">
        <v>42400.70453703704</v>
      </c>
      <c r="B3096" s="14"/>
      <c r="C3096" s="14"/>
      <c r="D3096" s="14">
        <v>1</v>
      </c>
      <c r="E3096" s="14">
        <v>1</v>
      </c>
    </row>
    <row r="3097" spans="1:5">
      <c r="A3097" s="16">
        <v>42400.711967592593</v>
      </c>
      <c r="B3097" s="14"/>
      <c r="C3097" s="14">
        <v>1</v>
      </c>
      <c r="D3097" s="14"/>
      <c r="E3097" s="14">
        <v>1</v>
      </c>
    </row>
    <row r="3098" spans="1:5">
      <c r="A3098" s="16">
        <v>42400.946597222224</v>
      </c>
      <c r="B3098" s="14"/>
      <c r="C3098" s="14">
        <v>1</v>
      </c>
      <c r="D3098" s="14"/>
      <c r="E3098" s="14">
        <v>1</v>
      </c>
    </row>
    <row r="3099" spans="1:5">
      <c r="A3099" s="16">
        <v>42401.154930555553</v>
      </c>
      <c r="B3099" s="14"/>
      <c r="C3099" s="14"/>
      <c r="D3099" s="14">
        <v>1</v>
      </c>
      <c r="E3099" s="14">
        <v>1</v>
      </c>
    </row>
    <row r="3100" spans="1:5">
      <c r="A3100" s="16">
        <v>42401.610983796294</v>
      </c>
      <c r="B3100" s="14"/>
      <c r="C3100" s="14"/>
      <c r="D3100" s="14">
        <v>1</v>
      </c>
      <c r="E3100" s="14">
        <v>1</v>
      </c>
    </row>
    <row r="3101" spans="1:5">
      <c r="A3101" s="16">
        <v>42401.672372685185</v>
      </c>
      <c r="B3101" s="14"/>
      <c r="C3101" s="14">
        <v>1</v>
      </c>
      <c r="D3101" s="14"/>
      <c r="E3101" s="14">
        <v>1</v>
      </c>
    </row>
    <row r="3102" spans="1:5">
      <c r="A3102" s="16">
        <v>42401.806562500002</v>
      </c>
      <c r="B3102" s="14"/>
      <c r="C3102" s="14"/>
      <c r="D3102" s="14">
        <v>1</v>
      </c>
      <c r="E3102" s="14">
        <v>1</v>
      </c>
    </row>
    <row r="3103" spans="1:5">
      <c r="A3103" s="16">
        <v>42401.945219907408</v>
      </c>
      <c r="B3103" s="14"/>
      <c r="C3103" s="14"/>
      <c r="D3103" s="14">
        <v>1</v>
      </c>
      <c r="E3103" s="14">
        <v>1</v>
      </c>
    </row>
    <row r="3104" spans="1:5">
      <c r="A3104" s="16">
        <v>42402.709652777776</v>
      </c>
      <c r="B3104" s="14">
        <v>1</v>
      </c>
      <c r="C3104" s="14"/>
      <c r="D3104" s="14"/>
      <c r="E3104" s="14">
        <v>1</v>
      </c>
    </row>
    <row r="3105" spans="1:5">
      <c r="A3105" s="16">
        <v>42402.889027777775</v>
      </c>
      <c r="B3105" s="14"/>
      <c r="C3105" s="14"/>
      <c r="D3105" s="14">
        <v>1</v>
      </c>
      <c r="E3105" s="14">
        <v>1</v>
      </c>
    </row>
    <row r="3106" spans="1:5">
      <c r="A3106" s="16">
        <v>42402.947002314817</v>
      </c>
      <c r="B3106" s="14"/>
      <c r="C3106" s="14">
        <v>1</v>
      </c>
      <c r="D3106" s="14"/>
      <c r="E3106" s="14">
        <v>1</v>
      </c>
    </row>
    <row r="3107" spans="1:5">
      <c r="A3107" s="16">
        <v>42403.035567129627</v>
      </c>
      <c r="B3107" s="14"/>
      <c r="C3107" s="14"/>
      <c r="D3107" s="14">
        <v>1</v>
      </c>
      <c r="E3107" s="14">
        <v>1</v>
      </c>
    </row>
    <row r="3108" spans="1:5">
      <c r="A3108" s="16">
        <v>42403.080497685187</v>
      </c>
      <c r="B3108" s="14"/>
      <c r="C3108" s="14">
        <v>1</v>
      </c>
      <c r="D3108" s="14"/>
      <c r="E3108" s="14">
        <v>1</v>
      </c>
    </row>
    <row r="3109" spans="1:5">
      <c r="A3109" s="16">
        <v>42403.971851851849</v>
      </c>
      <c r="B3109" s="14"/>
      <c r="C3109" s="14">
        <v>1</v>
      </c>
      <c r="D3109" s="14"/>
      <c r="E3109" s="14">
        <v>1</v>
      </c>
    </row>
    <row r="3110" spans="1:5">
      <c r="A3110" s="16">
        <v>42403.998217592591</v>
      </c>
      <c r="B3110" s="14"/>
      <c r="C3110" s="14"/>
      <c r="D3110" s="14">
        <v>1</v>
      </c>
      <c r="E3110" s="14">
        <v>1</v>
      </c>
    </row>
    <row r="3111" spans="1:5">
      <c r="A3111" s="16">
        <v>42404.033090277779</v>
      </c>
      <c r="B3111" s="14">
        <v>1</v>
      </c>
      <c r="C3111" s="14"/>
      <c r="D3111" s="14"/>
      <c r="E3111" s="14">
        <v>1</v>
      </c>
    </row>
    <row r="3112" spans="1:5">
      <c r="A3112" s="16">
        <v>42405.090300925927</v>
      </c>
      <c r="B3112" s="14"/>
      <c r="C3112" s="14"/>
      <c r="D3112" s="14">
        <v>1</v>
      </c>
      <c r="E3112" s="14">
        <v>1</v>
      </c>
    </row>
    <row r="3113" spans="1:5">
      <c r="A3113" s="16">
        <v>42405.67260416667</v>
      </c>
      <c r="B3113" s="14"/>
      <c r="C3113" s="14"/>
      <c r="D3113" s="14">
        <v>1</v>
      </c>
      <c r="E3113" s="14">
        <v>1</v>
      </c>
    </row>
    <row r="3114" spans="1:5">
      <c r="A3114" s="16">
        <v>42405.702349537038</v>
      </c>
      <c r="B3114" s="14"/>
      <c r="C3114" s="14"/>
      <c r="D3114" s="14">
        <v>1</v>
      </c>
      <c r="E3114" s="14">
        <v>1</v>
      </c>
    </row>
    <row r="3115" spans="1:5">
      <c r="A3115" s="16">
        <v>42406.992418981485</v>
      </c>
      <c r="B3115" s="14">
        <v>1</v>
      </c>
      <c r="C3115" s="14"/>
      <c r="D3115" s="14"/>
      <c r="E3115" s="14">
        <v>1</v>
      </c>
    </row>
    <row r="3116" spans="1:5">
      <c r="A3116" s="16">
        <v>42407.637557870374</v>
      </c>
      <c r="B3116" s="14"/>
      <c r="C3116" s="14"/>
      <c r="D3116" s="14">
        <v>1</v>
      </c>
      <c r="E3116" s="14">
        <v>1</v>
      </c>
    </row>
    <row r="3117" spans="1:5">
      <c r="A3117" s="16">
        <v>42408.714814814812</v>
      </c>
      <c r="B3117" s="14">
        <v>1</v>
      </c>
      <c r="C3117" s="14"/>
      <c r="D3117" s="14"/>
      <c r="E3117" s="14">
        <v>1</v>
      </c>
    </row>
    <row r="3118" spans="1:5">
      <c r="A3118" s="16">
        <v>42408.999571759261</v>
      </c>
      <c r="B3118" s="14"/>
      <c r="C3118" s="14">
        <v>1</v>
      </c>
      <c r="D3118" s="14"/>
      <c r="E3118" s="14">
        <v>1</v>
      </c>
    </row>
    <row r="3119" spans="1:5">
      <c r="A3119" s="16">
        <v>42409.024305555555</v>
      </c>
      <c r="B3119" s="14"/>
      <c r="C3119" s="14">
        <v>1</v>
      </c>
      <c r="D3119" s="14"/>
      <c r="E3119" s="14">
        <v>1</v>
      </c>
    </row>
    <row r="3120" spans="1:5">
      <c r="A3120" s="16">
        <v>42409.040231481478</v>
      </c>
      <c r="B3120" s="14"/>
      <c r="C3120" s="14">
        <v>1</v>
      </c>
      <c r="D3120" s="14"/>
      <c r="E3120" s="14">
        <v>1</v>
      </c>
    </row>
    <row r="3121" spans="1:5">
      <c r="A3121" s="16">
        <v>42409.241747685184</v>
      </c>
      <c r="B3121" s="14"/>
      <c r="C3121" s="14">
        <v>1</v>
      </c>
      <c r="D3121" s="14"/>
      <c r="E3121" s="14">
        <v>1</v>
      </c>
    </row>
    <row r="3122" spans="1:5">
      <c r="A3122" s="16">
        <v>42409.571284722224</v>
      </c>
      <c r="B3122" s="14"/>
      <c r="C3122" s="14">
        <v>1</v>
      </c>
      <c r="D3122" s="14"/>
      <c r="E3122" s="14">
        <v>1</v>
      </c>
    </row>
    <row r="3123" spans="1:5">
      <c r="A3123" s="16">
        <v>42409.776076388887</v>
      </c>
      <c r="B3123" s="14"/>
      <c r="C3123" s="14"/>
      <c r="D3123" s="14">
        <v>1</v>
      </c>
      <c r="E3123" s="14">
        <v>1</v>
      </c>
    </row>
    <row r="3124" spans="1:5">
      <c r="A3124" s="16">
        <v>42410.017199074071</v>
      </c>
      <c r="B3124" s="14"/>
      <c r="C3124" s="14"/>
      <c r="D3124" s="14">
        <v>1</v>
      </c>
      <c r="E3124" s="14">
        <v>1</v>
      </c>
    </row>
    <row r="3125" spans="1:5">
      <c r="A3125" s="16">
        <v>42410.774155092593</v>
      </c>
      <c r="B3125" s="14">
        <v>1</v>
      </c>
      <c r="C3125" s="14"/>
      <c r="D3125" s="14"/>
      <c r="E3125" s="14">
        <v>1</v>
      </c>
    </row>
    <row r="3126" spans="1:5">
      <c r="A3126" s="16">
        <v>42410.93105324074</v>
      </c>
      <c r="B3126" s="14"/>
      <c r="C3126" s="14">
        <v>1</v>
      </c>
      <c r="D3126" s="14"/>
      <c r="E3126" s="14">
        <v>1</v>
      </c>
    </row>
    <row r="3127" spans="1:5">
      <c r="A3127" s="16">
        <v>42410.982002314813</v>
      </c>
      <c r="B3127" s="14"/>
      <c r="C3127" s="14"/>
      <c r="D3127" s="14">
        <v>1</v>
      </c>
      <c r="E3127" s="14">
        <v>1</v>
      </c>
    </row>
    <row r="3128" spans="1:5">
      <c r="A3128" s="16">
        <v>42411.828287037039</v>
      </c>
      <c r="B3128" s="14"/>
      <c r="C3128" s="14">
        <v>1</v>
      </c>
      <c r="D3128" s="14"/>
      <c r="E3128" s="14">
        <v>1</v>
      </c>
    </row>
    <row r="3129" spans="1:5">
      <c r="A3129" s="16">
        <v>42411.942291666666</v>
      </c>
      <c r="B3129" s="14"/>
      <c r="C3129" s="14"/>
      <c r="D3129" s="14">
        <v>1</v>
      </c>
      <c r="E3129" s="14">
        <v>1</v>
      </c>
    </row>
    <row r="3130" spans="1:5">
      <c r="A3130" s="16">
        <v>42411.942997685182</v>
      </c>
      <c r="B3130" s="14"/>
      <c r="C3130" s="14">
        <v>1</v>
      </c>
      <c r="D3130" s="14"/>
      <c r="E3130" s="14">
        <v>1</v>
      </c>
    </row>
    <row r="3131" spans="1:5">
      <c r="A3131" s="16">
        <v>42412.318668981483</v>
      </c>
      <c r="B3131" s="14"/>
      <c r="C3131" s="14">
        <v>1</v>
      </c>
      <c r="D3131" s="14"/>
      <c r="E3131" s="14">
        <v>1</v>
      </c>
    </row>
    <row r="3132" spans="1:5">
      <c r="A3132" s="16">
        <v>42412.934212962966</v>
      </c>
      <c r="B3132" s="14"/>
      <c r="C3132" s="14">
        <v>1</v>
      </c>
      <c r="D3132" s="14"/>
      <c r="E3132" s="14">
        <v>1</v>
      </c>
    </row>
    <row r="3133" spans="1:5">
      <c r="A3133" s="16">
        <v>42413.433831018519</v>
      </c>
      <c r="B3133" s="14"/>
      <c r="C3133" s="14">
        <v>1</v>
      </c>
      <c r="D3133" s="14"/>
      <c r="E3133" s="14">
        <v>1</v>
      </c>
    </row>
    <row r="3134" spans="1:5">
      <c r="A3134" s="16">
        <v>42413.649641203701</v>
      </c>
      <c r="B3134" s="14"/>
      <c r="C3134" s="14">
        <v>1</v>
      </c>
      <c r="D3134" s="14"/>
      <c r="E3134" s="14">
        <v>1</v>
      </c>
    </row>
    <row r="3135" spans="1:5">
      <c r="A3135" s="16">
        <v>42413.671006944445</v>
      </c>
      <c r="B3135" s="14"/>
      <c r="C3135" s="14">
        <v>1</v>
      </c>
      <c r="D3135" s="14"/>
      <c r="E3135" s="14">
        <v>1</v>
      </c>
    </row>
    <row r="3136" spans="1:5">
      <c r="A3136" s="16">
        <v>42414.235879629632</v>
      </c>
      <c r="B3136" s="14"/>
      <c r="C3136" s="14">
        <v>1</v>
      </c>
      <c r="D3136" s="14"/>
      <c r="E3136" s="14">
        <v>1</v>
      </c>
    </row>
    <row r="3137" spans="1:5">
      <c r="A3137" s="16">
        <v>42414.44332175926</v>
      </c>
      <c r="B3137" s="14"/>
      <c r="C3137" s="14"/>
      <c r="D3137" s="14">
        <v>1</v>
      </c>
      <c r="E3137" s="14">
        <v>1</v>
      </c>
    </row>
    <row r="3138" spans="1:5">
      <c r="A3138" s="16">
        <v>42415.168564814812</v>
      </c>
      <c r="B3138" s="14"/>
      <c r="C3138" s="14">
        <v>1</v>
      </c>
      <c r="D3138" s="14"/>
      <c r="E3138" s="14">
        <v>1</v>
      </c>
    </row>
    <row r="3139" spans="1:5">
      <c r="A3139" s="16">
        <v>42415.253437500003</v>
      </c>
      <c r="B3139" s="14"/>
      <c r="C3139" s="14"/>
      <c r="D3139" s="14">
        <v>1</v>
      </c>
      <c r="E3139" s="14">
        <v>1</v>
      </c>
    </row>
    <row r="3140" spans="1:5">
      <c r="A3140" s="16">
        <v>42415.398032407407</v>
      </c>
      <c r="B3140" s="14"/>
      <c r="C3140" s="14">
        <v>1</v>
      </c>
      <c r="D3140" s="14"/>
      <c r="E3140" s="14">
        <v>1</v>
      </c>
    </row>
    <row r="3141" spans="1:5">
      <c r="A3141" s="16">
        <v>42415.803159722222</v>
      </c>
      <c r="B3141" s="14"/>
      <c r="C3141" s="14"/>
      <c r="D3141" s="14">
        <v>1</v>
      </c>
      <c r="E3141" s="14">
        <v>1</v>
      </c>
    </row>
    <row r="3142" spans="1:5">
      <c r="A3142" s="16">
        <v>42415.883425925924</v>
      </c>
      <c r="B3142" s="14"/>
      <c r="C3142" s="14">
        <v>1</v>
      </c>
      <c r="D3142" s="14"/>
      <c r="E3142" s="14">
        <v>1</v>
      </c>
    </row>
    <row r="3143" spans="1:5">
      <c r="A3143" s="16">
        <v>42416.407129629632</v>
      </c>
      <c r="B3143" s="14"/>
      <c r="C3143" s="14"/>
      <c r="D3143" s="14">
        <v>1</v>
      </c>
      <c r="E3143" s="14">
        <v>1</v>
      </c>
    </row>
    <row r="3144" spans="1:5">
      <c r="A3144" s="16">
        <v>42416.691655092596</v>
      </c>
      <c r="B3144" s="14"/>
      <c r="C3144" s="14"/>
      <c r="D3144" s="14">
        <v>1</v>
      </c>
      <c r="E3144" s="14">
        <v>1</v>
      </c>
    </row>
    <row r="3145" spans="1:5">
      <c r="A3145" s="16">
        <v>42416.767928240741</v>
      </c>
      <c r="B3145" s="14"/>
      <c r="C3145" s="14"/>
      <c r="D3145" s="14">
        <v>1</v>
      </c>
      <c r="E3145" s="14">
        <v>1</v>
      </c>
    </row>
    <row r="3146" spans="1:5">
      <c r="A3146" s="16">
        <v>42416.881018518521</v>
      </c>
      <c r="B3146" s="14"/>
      <c r="C3146" s="14">
        <v>1</v>
      </c>
      <c r="D3146" s="14"/>
      <c r="E3146" s="14">
        <v>1</v>
      </c>
    </row>
    <row r="3147" spans="1:5">
      <c r="A3147" s="16">
        <v>42417.585532407407</v>
      </c>
      <c r="B3147" s="14"/>
      <c r="C3147" s="14"/>
      <c r="D3147" s="14">
        <v>1</v>
      </c>
      <c r="E3147" s="14">
        <v>1</v>
      </c>
    </row>
    <row r="3148" spans="1:5">
      <c r="A3148" s="16">
        <v>42417.6250462963</v>
      </c>
      <c r="B3148" s="14"/>
      <c r="C3148" s="14"/>
      <c r="D3148" s="14">
        <v>1</v>
      </c>
      <c r="E3148" s="14">
        <v>1</v>
      </c>
    </row>
    <row r="3149" spans="1:5">
      <c r="A3149" s="16">
        <v>42417.675879629627</v>
      </c>
      <c r="B3149" s="14"/>
      <c r="C3149" s="14">
        <v>1</v>
      </c>
      <c r="D3149" s="14"/>
      <c r="E3149" s="14">
        <v>1</v>
      </c>
    </row>
    <row r="3150" spans="1:5">
      <c r="A3150" s="16">
        <v>42417.804618055554</v>
      </c>
      <c r="B3150" s="14"/>
      <c r="C3150" s="14"/>
      <c r="D3150" s="14">
        <v>1</v>
      </c>
      <c r="E3150" s="14">
        <v>1</v>
      </c>
    </row>
    <row r="3151" spans="1:5">
      <c r="A3151" s="16">
        <v>42417.818078703705</v>
      </c>
      <c r="B3151" s="14"/>
      <c r="C3151" s="14"/>
      <c r="D3151" s="14">
        <v>1</v>
      </c>
      <c r="E3151" s="14">
        <v>1</v>
      </c>
    </row>
    <row r="3152" spans="1:5">
      <c r="A3152" s="16">
        <v>42418.031180555554</v>
      </c>
      <c r="B3152" s="14"/>
      <c r="C3152" s="14"/>
      <c r="D3152" s="14">
        <v>1</v>
      </c>
      <c r="E3152" s="14">
        <v>1</v>
      </c>
    </row>
    <row r="3153" spans="1:5">
      <c r="A3153" s="16">
        <v>42418.231747685182</v>
      </c>
      <c r="B3153" s="14"/>
      <c r="C3153" s="14"/>
      <c r="D3153" s="14">
        <v>1</v>
      </c>
      <c r="E3153" s="14">
        <v>1</v>
      </c>
    </row>
    <row r="3154" spans="1:5">
      <c r="A3154" s="16">
        <v>42418.425983796296</v>
      </c>
      <c r="B3154" s="14"/>
      <c r="C3154" s="14"/>
      <c r="D3154" s="14">
        <v>1</v>
      </c>
      <c r="E3154" s="14">
        <v>1</v>
      </c>
    </row>
    <row r="3155" spans="1:5">
      <c r="A3155" s="16">
        <v>42419.246168981481</v>
      </c>
      <c r="B3155" s="14"/>
      <c r="C3155" s="14">
        <v>1</v>
      </c>
      <c r="D3155" s="14"/>
      <c r="E3155" s="14">
        <v>1</v>
      </c>
    </row>
    <row r="3156" spans="1:5">
      <c r="A3156" s="16">
        <v>42419.603703703702</v>
      </c>
      <c r="B3156" s="14"/>
      <c r="C3156" s="14"/>
      <c r="D3156" s="14">
        <v>1</v>
      </c>
      <c r="E3156" s="14">
        <v>1</v>
      </c>
    </row>
    <row r="3157" spans="1:5">
      <c r="A3157" s="16">
        <v>42419.919421296298</v>
      </c>
      <c r="B3157" s="14"/>
      <c r="C3157" s="14"/>
      <c r="D3157" s="14">
        <v>1</v>
      </c>
      <c r="E3157" s="14">
        <v>1</v>
      </c>
    </row>
    <row r="3158" spans="1:5">
      <c r="A3158" s="16">
        <v>42420.019097222219</v>
      </c>
      <c r="B3158" s="14"/>
      <c r="C3158" s="14"/>
      <c r="D3158" s="14">
        <v>1</v>
      </c>
      <c r="E3158" s="14">
        <v>1</v>
      </c>
    </row>
    <row r="3159" spans="1:5">
      <c r="A3159" s="16">
        <v>42420.140277777777</v>
      </c>
      <c r="B3159" s="14"/>
      <c r="C3159" s="14"/>
      <c r="D3159" s="14">
        <v>1</v>
      </c>
      <c r="E3159" s="14">
        <v>1</v>
      </c>
    </row>
    <row r="3160" spans="1:5">
      <c r="A3160" s="16">
        <v>42420.74962962963</v>
      </c>
      <c r="B3160" s="14"/>
      <c r="C3160" s="14"/>
      <c r="D3160" s="14">
        <v>1</v>
      </c>
      <c r="E3160" s="14">
        <v>1</v>
      </c>
    </row>
    <row r="3161" spans="1:5">
      <c r="A3161" s="16">
        <v>42421.141469907408</v>
      </c>
      <c r="B3161" s="14"/>
      <c r="C3161" s="14">
        <v>1</v>
      </c>
      <c r="D3161" s="14"/>
      <c r="E3161" s="14">
        <v>1</v>
      </c>
    </row>
    <row r="3162" spans="1:5">
      <c r="A3162" s="16">
        <v>42422.107129629629</v>
      </c>
      <c r="B3162" s="14">
        <v>1</v>
      </c>
      <c r="C3162" s="14"/>
      <c r="D3162" s="14"/>
      <c r="E3162" s="14">
        <v>1</v>
      </c>
    </row>
    <row r="3163" spans="1:5">
      <c r="A3163" s="16">
        <v>42422.254328703704</v>
      </c>
      <c r="B3163" s="14"/>
      <c r="C3163" s="14">
        <v>1</v>
      </c>
      <c r="D3163" s="14"/>
      <c r="E3163" s="14">
        <v>1</v>
      </c>
    </row>
    <row r="3164" spans="1:5">
      <c r="A3164" s="16">
        <v>42422.536192129628</v>
      </c>
      <c r="B3164" s="14"/>
      <c r="C3164" s="14">
        <v>1</v>
      </c>
      <c r="D3164" s="14"/>
      <c r="E3164" s="14">
        <v>1</v>
      </c>
    </row>
    <row r="3165" spans="1:5">
      <c r="A3165" s="16">
        <v>42422.977418981478</v>
      </c>
      <c r="B3165" s="14"/>
      <c r="C3165" s="14"/>
      <c r="D3165" s="14">
        <v>1</v>
      </c>
      <c r="E3165" s="14">
        <v>1</v>
      </c>
    </row>
    <row r="3166" spans="1:5">
      <c r="A3166" s="16">
        <v>42423.050613425927</v>
      </c>
      <c r="B3166" s="14"/>
      <c r="C3166" s="14"/>
      <c r="D3166" s="14">
        <v>1</v>
      </c>
      <c r="E3166" s="14">
        <v>1</v>
      </c>
    </row>
    <row r="3167" spans="1:5">
      <c r="A3167" s="16">
        <v>42423.3830787037</v>
      </c>
      <c r="B3167" s="14"/>
      <c r="C3167" s="14"/>
      <c r="D3167" s="14">
        <v>1</v>
      </c>
      <c r="E3167" s="14">
        <v>1</v>
      </c>
    </row>
    <row r="3168" spans="1:5">
      <c r="A3168" s="16">
        <v>42423.542384259257</v>
      </c>
      <c r="B3168" s="14"/>
      <c r="C3168" s="14"/>
      <c r="D3168" s="14">
        <v>1</v>
      </c>
      <c r="E3168" s="14">
        <v>1</v>
      </c>
    </row>
    <row r="3169" spans="1:5">
      <c r="A3169" s="16">
        <v>42423.602500000001</v>
      </c>
      <c r="B3169" s="14"/>
      <c r="C3169" s="14"/>
      <c r="D3169" s="14">
        <v>1</v>
      </c>
      <c r="E3169" s="14">
        <v>1</v>
      </c>
    </row>
    <row r="3170" spans="1:5">
      <c r="A3170" s="16">
        <v>42423.709074074075</v>
      </c>
      <c r="B3170" s="14"/>
      <c r="C3170" s="14"/>
      <c r="D3170" s="14">
        <v>1</v>
      </c>
      <c r="E3170" s="14">
        <v>1</v>
      </c>
    </row>
    <row r="3171" spans="1:5">
      <c r="A3171" s="16">
        <v>42423.985567129632</v>
      </c>
      <c r="B3171" s="14"/>
      <c r="C3171" s="14">
        <v>1</v>
      </c>
      <c r="D3171" s="14"/>
      <c r="E3171" s="14">
        <v>1</v>
      </c>
    </row>
    <row r="3172" spans="1:5">
      <c r="A3172" s="16">
        <v>42424.161898148152</v>
      </c>
      <c r="B3172" s="14"/>
      <c r="C3172" s="14"/>
      <c r="D3172" s="14">
        <v>1</v>
      </c>
      <c r="E3172" s="14">
        <v>1</v>
      </c>
    </row>
    <row r="3173" spans="1:5">
      <c r="A3173" s="16">
        <v>42424.749490740738</v>
      </c>
      <c r="B3173" s="14"/>
      <c r="C3173" s="14">
        <v>1</v>
      </c>
      <c r="D3173" s="14"/>
      <c r="E3173" s="14">
        <v>1</v>
      </c>
    </row>
    <row r="3174" spans="1:5">
      <c r="A3174" s="16">
        <v>42425.576898148145</v>
      </c>
      <c r="B3174" s="14"/>
      <c r="C3174" s="14"/>
      <c r="D3174" s="14">
        <v>1</v>
      </c>
      <c r="E3174" s="14">
        <v>1</v>
      </c>
    </row>
    <row r="3175" spans="1:5">
      <c r="A3175" s="16">
        <v>42425.730671296296</v>
      </c>
      <c r="B3175" s="14"/>
      <c r="C3175" s="14"/>
      <c r="D3175" s="14">
        <v>1</v>
      </c>
      <c r="E3175" s="14">
        <v>1</v>
      </c>
    </row>
    <row r="3176" spans="1:5">
      <c r="A3176" s="16">
        <v>42425.73541666667</v>
      </c>
      <c r="B3176" s="14"/>
      <c r="C3176" s="14"/>
      <c r="D3176" s="14">
        <v>1</v>
      </c>
      <c r="E3176" s="14">
        <v>1</v>
      </c>
    </row>
    <row r="3177" spans="1:5">
      <c r="A3177" s="16">
        <v>42425.757986111108</v>
      </c>
      <c r="B3177" s="14"/>
      <c r="C3177" s="14"/>
      <c r="D3177" s="14">
        <v>1</v>
      </c>
      <c r="E3177" s="14">
        <v>1</v>
      </c>
    </row>
    <row r="3178" spans="1:5">
      <c r="A3178" s="16">
        <v>42425.9609837963</v>
      </c>
      <c r="B3178" s="14"/>
      <c r="C3178" s="14">
        <v>1</v>
      </c>
      <c r="D3178" s="14"/>
      <c r="E3178" s="14">
        <v>1</v>
      </c>
    </row>
    <row r="3179" spans="1:5">
      <c r="A3179" s="16">
        <v>42425.970092592594</v>
      </c>
      <c r="B3179" s="14">
        <v>1</v>
      </c>
      <c r="C3179" s="14"/>
      <c r="D3179" s="14"/>
      <c r="E3179" s="14">
        <v>1</v>
      </c>
    </row>
    <row r="3180" spans="1:5">
      <c r="A3180" s="16">
        <v>42426.407592592594</v>
      </c>
      <c r="B3180" s="14"/>
      <c r="C3180" s="14"/>
      <c r="D3180" s="14">
        <v>1</v>
      </c>
      <c r="E3180" s="14">
        <v>1</v>
      </c>
    </row>
    <row r="3181" spans="1:5">
      <c r="A3181" s="16">
        <v>42426.542592592596</v>
      </c>
      <c r="B3181" s="14"/>
      <c r="C3181" s="14"/>
      <c r="D3181" s="14">
        <v>1</v>
      </c>
      <c r="E3181" s="14">
        <v>1</v>
      </c>
    </row>
    <row r="3182" spans="1:5">
      <c r="A3182" s="16">
        <v>42426.949988425928</v>
      </c>
      <c r="B3182" s="14"/>
      <c r="C3182" s="14"/>
      <c r="D3182" s="14">
        <v>1</v>
      </c>
      <c r="E3182" s="14">
        <v>1</v>
      </c>
    </row>
    <row r="3183" spans="1:5">
      <c r="A3183" s="16">
        <v>42427.018078703702</v>
      </c>
      <c r="B3183" s="14">
        <v>1</v>
      </c>
      <c r="C3183" s="14"/>
      <c r="D3183" s="14"/>
      <c r="E3183" s="14">
        <v>1</v>
      </c>
    </row>
    <row r="3184" spans="1:5">
      <c r="A3184" s="16">
        <v>42427.721006944441</v>
      </c>
      <c r="B3184" s="14"/>
      <c r="C3184" s="14">
        <v>1</v>
      </c>
      <c r="D3184" s="14"/>
      <c r="E3184" s="14">
        <v>1</v>
      </c>
    </row>
    <row r="3185" spans="1:5">
      <c r="A3185" s="16">
        <v>42427.964745370373</v>
      </c>
      <c r="B3185" s="14"/>
      <c r="C3185" s="14"/>
      <c r="D3185" s="14">
        <v>1</v>
      </c>
      <c r="E3185" s="14">
        <v>1</v>
      </c>
    </row>
    <row r="3186" spans="1:5">
      <c r="A3186" s="16">
        <v>42429.326678240737</v>
      </c>
      <c r="B3186" s="14"/>
      <c r="C3186" s="14">
        <v>1</v>
      </c>
      <c r="D3186" s="14"/>
      <c r="E3186" s="14">
        <v>1</v>
      </c>
    </row>
    <row r="3187" spans="1:5">
      <c r="A3187" s="16">
        <v>42429.695543981485</v>
      </c>
      <c r="B3187" s="14"/>
      <c r="C3187" s="14">
        <v>1</v>
      </c>
      <c r="D3187" s="14"/>
      <c r="E3187" s="14">
        <v>1</v>
      </c>
    </row>
    <row r="3188" spans="1:5">
      <c r="A3188" s="16">
        <v>42429.849560185183</v>
      </c>
      <c r="B3188" s="14"/>
      <c r="C3188" s="14">
        <v>1</v>
      </c>
      <c r="D3188" s="14"/>
      <c r="E3188" s="14">
        <v>1</v>
      </c>
    </row>
    <row r="3189" spans="1:5">
      <c r="A3189" s="16">
        <v>42429.991724537038</v>
      </c>
      <c r="B3189" s="14"/>
      <c r="C3189" s="14"/>
      <c r="D3189" s="14">
        <v>1</v>
      </c>
      <c r="E3189" s="14">
        <v>1</v>
      </c>
    </row>
    <row r="3190" spans="1:5">
      <c r="A3190" s="16">
        <v>42430.040798611109</v>
      </c>
      <c r="B3190" s="14"/>
      <c r="C3190" s="14"/>
      <c r="D3190" s="14">
        <v>1</v>
      </c>
      <c r="E3190" s="14">
        <v>1</v>
      </c>
    </row>
    <row r="3191" spans="1:5">
      <c r="A3191" s="16">
        <v>42430.430243055554</v>
      </c>
      <c r="B3191" s="14"/>
      <c r="C3191" s="14"/>
      <c r="D3191" s="14">
        <v>1</v>
      </c>
      <c r="E3191" s="14">
        <v>1</v>
      </c>
    </row>
    <row r="3192" spans="1:5">
      <c r="A3192" s="16">
        <v>42430.56689814815</v>
      </c>
      <c r="B3192" s="14"/>
      <c r="C3192" s="14">
        <v>1</v>
      </c>
      <c r="D3192" s="14"/>
      <c r="E3192" s="14">
        <v>1</v>
      </c>
    </row>
    <row r="3193" spans="1:5">
      <c r="A3193" s="16">
        <v>42430.702210648145</v>
      </c>
      <c r="B3193" s="14"/>
      <c r="C3193" s="14"/>
      <c r="D3193" s="14">
        <v>1</v>
      </c>
      <c r="E3193" s="14">
        <v>1</v>
      </c>
    </row>
    <row r="3194" spans="1:5">
      <c r="A3194" s="16">
        <v>42430.720451388886</v>
      </c>
      <c r="B3194" s="14"/>
      <c r="C3194" s="14"/>
      <c r="D3194" s="14">
        <v>1</v>
      </c>
      <c r="E3194" s="14">
        <v>1</v>
      </c>
    </row>
    <row r="3195" spans="1:5">
      <c r="A3195" s="16">
        <v>42430.747511574074</v>
      </c>
      <c r="B3195" s="14"/>
      <c r="C3195" s="14">
        <v>1</v>
      </c>
      <c r="D3195" s="14"/>
      <c r="E3195" s="14">
        <v>1</v>
      </c>
    </row>
    <row r="3196" spans="1:5">
      <c r="A3196" s="16">
        <v>42430.76222222222</v>
      </c>
      <c r="B3196" s="14"/>
      <c r="C3196" s="14"/>
      <c r="D3196" s="14">
        <v>1</v>
      </c>
      <c r="E3196" s="14">
        <v>1</v>
      </c>
    </row>
    <row r="3197" spans="1:5">
      <c r="A3197" s="16">
        <v>42430.839398148149</v>
      </c>
      <c r="B3197" s="14"/>
      <c r="C3197" s="14"/>
      <c r="D3197" s="14">
        <v>1</v>
      </c>
      <c r="E3197" s="14">
        <v>1</v>
      </c>
    </row>
    <row r="3198" spans="1:5">
      <c r="A3198" s="16">
        <v>42431.102534722224</v>
      </c>
      <c r="B3198" s="14"/>
      <c r="C3198" s="14"/>
      <c r="D3198" s="14">
        <v>1</v>
      </c>
      <c r="E3198" s="14">
        <v>1</v>
      </c>
    </row>
    <row r="3199" spans="1:5">
      <c r="A3199" s="16">
        <v>42431.302002314813</v>
      </c>
      <c r="B3199" s="14"/>
      <c r="C3199" s="14"/>
      <c r="D3199" s="14">
        <v>1</v>
      </c>
      <c r="E3199" s="14">
        <v>1</v>
      </c>
    </row>
    <row r="3200" spans="1:5">
      <c r="A3200" s="16">
        <v>42431.500069444446</v>
      </c>
      <c r="B3200" s="14"/>
      <c r="C3200" s="14"/>
      <c r="D3200" s="14">
        <v>1</v>
      </c>
      <c r="E3200" s="14">
        <v>1</v>
      </c>
    </row>
    <row r="3201" spans="1:5">
      <c r="A3201" s="16">
        <v>42432.276712962965</v>
      </c>
      <c r="B3201" s="14">
        <v>1</v>
      </c>
      <c r="C3201" s="14"/>
      <c r="D3201" s="14"/>
      <c r="E3201" s="14">
        <v>1</v>
      </c>
    </row>
    <row r="3202" spans="1:5">
      <c r="A3202" s="16">
        <v>42432.379826388889</v>
      </c>
      <c r="B3202" s="14"/>
      <c r="C3202" s="14">
        <v>1</v>
      </c>
      <c r="D3202" s="14"/>
      <c r="E3202" s="14">
        <v>1</v>
      </c>
    </row>
    <row r="3203" spans="1:5">
      <c r="A3203" s="16">
        <v>42432.701724537037</v>
      </c>
      <c r="B3203" s="14"/>
      <c r="C3203" s="14"/>
      <c r="D3203" s="14">
        <v>1</v>
      </c>
      <c r="E3203" s="14">
        <v>1</v>
      </c>
    </row>
    <row r="3204" spans="1:5">
      <c r="A3204" s="16">
        <v>42433.338750000003</v>
      </c>
      <c r="B3204" s="14"/>
      <c r="C3204" s="14">
        <v>1</v>
      </c>
      <c r="D3204" s="14"/>
      <c r="E3204" s="14">
        <v>1</v>
      </c>
    </row>
    <row r="3205" spans="1:5">
      <c r="A3205" s="16">
        <v>42433.650590277779</v>
      </c>
      <c r="B3205" s="14"/>
      <c r="C3205" s="14">
        <v>1</v>
      </c>
      <c r="D3205" s="14"/>
      <c r="E3205" s="14">
        <v>1</v>
      </c>
    </row>
    <row r="3206" spans="1:5">
      <c r="A3206" s="16">
        <v>42433.688900462963</v>
      </c>
      <c r="B3206" s="14"/>
      <c r="C3206" s="14"/>
      <c r="D3206" s="14">
        <v>1</v>
      </c>
      <c r="E3206" s="14">
        <v>1</v>
      </c>
    </row>
    <row r="3207" spans="1:5">
      <c r="A3207" s="16">
        <v>42433.726168981484</v>
      </c>
      <c r="B3207" s="14"/>
      <c r="C3207" s="14">
        <v>1</v>
      </c>
      <c r="D3207" s="14"/>
      <c r="E3207" s="14">
        <v>1</v>
      </c>
    </row>
    <row r="3208" spans="1:5">
      <c r="A3208" s="16">
        <v>42433.737453703703</v>
      </c>
      <c r="B3208" s="14"/>
      <c r="C3208" s="14">
        <v>1</v>
      </c>
      <c r="D3208" s="14"/>
      <c r="E3208" s="14">
        <v>1</v>
      </c>
    </row>
    <row r="3209" spans="1:5">
      <c r="A3209" s="16">
        <v>42433.761886574073</v>
      </c>
      <c r="B3209" s="14"/>
      <c r="C3209" s="14"/>
      <c r="D3209" s="14">
        <v>1</v>
      </c>
      <c r="E3209" s="14">
        <v>1</v>
      </c>
    </row>
    <row r="3210" spans="1:5">
      <c r="A3210" s="16">
        <v>42433.82571759259</v>
      </c>
      <c r="B3210" s="14"/>
      <c r="C3210" s="14">
        <v>1</v>
      </c>
      <c r="D3210" s="14"/>
      <c r="E3210" s="14">
        <v>1</v>
      </c>
    </row>
    <row r="3211" spans="1:5">
      <c r="A3211" s="16">
        <v>42435.874212962961</v>
      </c>
      <c r="B3211" s="14"/>
      <c r="C3211" s="14">
        <v>1</v>
      </c>
      <c r="D3211" s="14"/>
      <c r="E3211" s="14">
        <v>1</v>
      </c>
    </row>
    <row r="3212" spans="1:5">
      <c r="A3212" s="16">
        <v>42435.942083333335</v>
      </c>
      <c r="B3212" s="14"/>
      <c r="C3212" s="14">
        <v>1</v>
      </c>
      <c r="D3212" s="14"/>
      <c r="E3212" s="14">
        <v>1</v>
      </c>
    </row>
    <row r="3213" spans="1:5">
      <c r="A3213" s="16">
        <v>42436.211701388886</v>
      </c>
      <c r="B3213" s="14"/>
      <c r="C3213" s="14">
        <v>1</v>
      </c>
      <c r="D3213" s="14"/>
      <c r="E3213" s="14">
        <v>1</v>
      </c>
    </row>
    <row r="3214" spans="1:5">
      <c r="A3214" s="16">
        <v>42436.509108796294</v>
      </c>
      <c r="B3214" s="14"/>
      <c r="C3214" s="14">
        <v>1</v>
      </c>
      <c r="D3214" s="14"/>
      <c r="E3214" s="14">
        <v>1</v>
      </c>
    </row>
    <row r="3215" spans="1:5">
      <c r="A3215" s="16">
        <v>42437.094490740739</v>
      </c>
      <c r="B3215" s="14"/>
      <c r="C3215" s="14">
        <v>1</v>
      </c>
      <c r="D3215" s="14"/>
      <c r="E3215" s="14">
        <v>1</v>
      </c>
    </row>
    <row r="3216" spans="1:5">
      <c r="A3216" s="16">
        <v>42437.398680555554</v>
      </c>
      <c r="B3216" s="14"/>
      <c r="C3216" s="14"/>
      <c r="D3216" s="14">
        <v>1</v>
      </c>
      <c r="E3216" s="14">
        <v>1</v>
      </c>
    </row>
    <row r="3217" spans="1:5">
      <c r="A3217" s="16">
        <v>42437.636469907404</v>
      </c>
      <c r="B3217" s="14"/>
      <c r="C3217" s="14"/>
      <c r="D3217" s="14">
        <v>1</v>
      </c>
      <c r="E3217" s="14">
        <v>1</v>
      </c>
    </row>
    <row r="3218" spans="1:5">
      <c r="A3218" s="16">
        <v>42437.64534722222</v>
      </c>
      <c r="B3218" s="14"/>
      <c r="C3218" s="14">
        <v>1</v>
      </c>
      <c r="D3218" s="14"/>
      <c r="E3218" s="14">
        <v>1</v>
      </c>
    </row>
    <row r="3219" spans="1:5">
      <c r="A3219" s="16">
        <v>42437.924988425926</v>
      </c>
      <c r="B3219" s="14"/>
      <c r="C3219" s="14">
        <v>1</v>
      </c>
      <c r="D3219" s="14"/>
      <c r="E3219" s="14">
        <v>1</v>
      </c>
    </row>
    <row r="3220" spans="1:5">
      <c r="A3220" s="16">
        <v>42438.539074074077</v>
      </c>
      <c r="B3220" s="14"/>
      <c r="C3220" s="14">
        <v>1</v>
      </c>
      <c r="D3220" s="14"/>
      <c r="E3220" s="14">
        <v>1</v>
      </c>
    </row>
    <row r="3221" spans="1:5">
      <c r="A3221" s="16">
        <v>42438.667071759257</v>
      </c>
      <c r="B3221" s="14"/>
      <c r="C3221" s="14"/>
      <c r="D3221" s="14">
        <v>1</v>
      </c>
      <c r="E3221" s="14">
        <v>1</v>
      </c>
    </row>
    <row r="3222" spans="1:5">
      <c r="A3222" s="16">
        <v>42438.779131944444</v>
      </c>
      <c r="B3222" s="14">
        <v>1</v>
      </c>
      <c r="C3222" s="14"/>
      <c r="D3222" s="14"/>
      <c r="E3222" s="14">
        <v>1</v>
      </c>
    </row>
    <row r="3223" spans="1:5">
      <c r="A3223" s="16">
        <v>42438.813449074078</v>
      </c>
      <c r="B3223" s="14">
        <v>1</v>
      </c>
      <c r="C3223" s="14"/>
      <c r="D3223" s="14"/>
      <c r="E3223" s="14">
        <v>1</v>
      </c>
    </row>
    <row r="3224" spans="1:5">
      <c r="A3224" s="16">
        <v>42438.827789351853</v>
      </c>
      <c r="B3224" s="14"/>
      <c r="C3224" s="14"/>
      <c r="D3224" s="14">
        <v>1</v>
      </c>
      <c r="E3224" s="14">
        <v>1</v>
      </c>
    </row>
    <row r="3225" spans="1:5">
      <c r="A3225" s="16">
        <v>42438.961273148147</v>
      </c>
      <c r="B3225" s="14"/>
      <c r="C3225" s="14">
        <v>1</v>
      </c>
      <c r="D3225" s="14"/>
      <c r="E3225" s="14">
        <v>1</v>
      </c>
    </row>
    <row r="3226" spans="1:5">
      <c r="A3226" s="16">
        <v>42439.702314814815</v>
      </c>
      <c r="B3226" s="14"/>
      <c r="C3226" s="14">
        <v>1</v>
      </c>
      <c r="D3226" s="14"/>
      <c r="E3226" s="14">
        <v>1</v>
      </c>
    </row>
    <row r="3227" spans="1:5">
      <c r="A3227" s="16">
        <v>42440.371111111112</v>
      </c>
      <c r="B3227" s="14"/>
      <c r="C3227" s="14">
        <v>1</v>
      </c>
      <c r="D3227" s="14"/>
      <c r="E3227" s="14">
        <v>1</v>
      </c>
    </row>
    <row r="3228" spans="1:5">
      <c r="A3228" s="16">
        <v>42440.416504629633</v>
      </c>
      <c r="B3228" s="14"/>
      <c r="C3228" s="14"/>
      <c r="D3228" s="14">
        <v>1</v>
      </c>
      <c r="E3228" s="14">
        <v>1</v>
      </c>
    </row>
    <row r="3229" spans="1:5">
      <c r="A3229" s="16">
        <v>42440.650335648148</v>
      </c>
      <c r="B3229" s="14">
        <v>1</v>
      </c>
      <c r="C3229" s="14"/>
      <c r="D3229" s="14"/>
      <c r="E3229" s="14">
        <v>1</v>
      </c>
    </row>
    <row r="3230" spans="1:5">
      <c r="A3230" s="16">
        <v>42440.820277777777</v>
      </c>
      <c r="B3230" s="14"/>
      <c r="C3230" s="14">
        <v>1</v>
      </c>
      <c r="D3230" s="14"/>
      <c r="E3230" s="14">
        <v>1</v>
      </c>
    </row>
    <row r="3231" spans="1:5">
      <c r="A3231" s="16">
        <v>42442.623344907406</v>
      </c>
      <c r="B3231" s="14"/>
      <c r="C3231" s="14"/>
      <c r="D3231" s="14">
        <v>1</v>
      </c>
      <c r="E3231" s="14">
        <v>1</v>
      </c>
    </row>
    <row r="3232" spans="1:5">
      <c r="A3232" s="16">
        <v>42443.00204861111</v>
      </c>
      <c r="B3232" s="14"/>
      <c r="C3232" s="14"/>
      <c r="D3232" s="14">
        <v>1</v>
      </c>
      <c r="E3232" s="14">
        <v>1</v>
      </c>
    </row>
    <row r="3233" spans="1:5">
      <c r="A3233" s="16">
        <v>42443.802361111113</v>
      </c>
      <c r="B3233" s="14"/>
      <c r="C3233" s="14"/>
      <c r="D3233" s="14">
        <v>1</v>
      </c>
      <c r="E3233" s="14">
        <v>1</v>
      </c>
    </row>
    <row r="3234" spans="1:5">
      <c r="A3234" s="16">
        <v>42443.989050925928</v>
      </c>
      <c r="B3234" s="14"/>
      <c r="C3234" s="14"/>
      <c r="D3234" s="14">
        <v>1</v>
      </c>
      <c r="E3234" s="14">
        <v>1</v>
      </c>
    </row>
    <row r="3235" spans="1:5">
      <c r="A3235" s="16">
        <v>42444.268101851849</v>
      </c>
      <c r="B3235" s="14">
        <v>1</v>
      </c>
      <c r="C3235" s="14"/>
      <c r="D3235" s="14"/>
      <c r="E3235" s="14">
        <v>1</v>
      </c>
    </row>
    <row r="3236" spans="1:5">
      <c r="A3236" s="16">
        <v>42444.583912037036</v>
      </c>
      <c r="B3236" s="14"/>
      <c r="C3236" s="14">
        <v>1</v>
      </c>
      <c r="D3236" s="14"/>
      <c r="E3236" s="14">
        <v>1</v>
      </c>
    </row>
    <row r="3237" spans="1:5">
      <c r="A3237" s="16">
        <v>42444.877743055556</v>
      </c>
      <c r="B3237" s="14"/>
      <c r="C3237" s="14">
        <v>1</v>
      </c>
      <c r="D3237" s="14"/>
      <c r="E3237" s="14">
        <v>1</v>
      </c>
    </row>
    <row r="3238" spans="1:5">
      <c r="A3238" s="16">
        <v>42445.194305555553</v>
      </c>
      <c r="B3238" s="14"/>
      <c r="C3238" s="14"/>
      <c r="D3238" s="14">
        <v>1</v>
      </c>
      <c r="E3238" s="14">
        <v>1</v>
      </c>
    </row>
    <row r="3239" spans="1:5">
      <c r="A3239" s="16">
        <v>42445.598136574074</v>
      </c>
      <c r="B3239" s="14"/>
      <c r="C3239" s="14"/>
      <c r="D3239" s="14">
        <v>1</v>
      </c>
      <c r="E3239" s="14">
        <v>1</v>
      </c>
    </row>
    <row r="3240" spans="1:5">
      <c r="A3240" s="16">
        <v>42445.712754629632</v>
      </c>
      <c r="B3240" s="14"/>
      <c r="C3240" s="14">
        <v>1</v>
      </c>
      <c r="D3240" s="14"/>
      <c r="E3240" s="14">
        <v>1</v>
      </c>
    </row>
    <row r="3241" spans="1:5">
      <c r="A3241" s="16">
        <v>42445.823055555556</v>
      </c>
      <c r="B3241" s="14"/>
      <c r="C3241" s="14"/>
      <c r="D3241" s="14">
        <v>1</v>
      </c>
      <c r="E3241" s="14">
        <v>1</v>
      </c>
    </row>
    <row r="3242" spans="1:5">
      <c r="A3242" s="16">
        <v>42445.866979166669</v>
      </c>
      <c r="B3242" s="14"/>
      <c r="C3242" s="14"/>
      <c r="D3242" s="14">
        <v>1</v>
      </c>
      <c r="E3242" s="14">
        <v>1</v>
      </c>
    </row>
    <row r="3243" spans="1:5">
      <c r="A3243" s="16">
        <v>42446.060694444444</v>
      </c>
      <c r="B3243" s="14"/>
      <c r="C3243" s="14">
        <v>1</v>
      </c>
      <c r="D3243" s="14"/>
      <c r="E3243" s="14">
        <v>1</v>
      </c>
    </row>
    <row r="3244" spans="1:5">
      <c r="A3244" s="16">
        <v>42446.780162037037</v>
      </c>
      <c r="B3244" s="14"/>
      <c r="C3244" s="14">
        <v>1</v>
      </c>
      <c r="D3244" s="14"/>
      <c r="E3244" s="14">
        <v>1</v>
      </c>
    </row>
    <row r="3245" spans="1:5">
      <c r="A3245" s="16">
        <v>42446.845543981479</v>
      </c>
      <c r="B3245" s="14"/>
      <c r="C3245" s="14"/>
      <c r="D3245" s="14">
        <v>1</v>
      </c>
      <c r="E3245" s="14">
        <v>1</v>
      </c>
    </row>
    <row r="3246" spans="1:5">
      <c r="A3246" s="16">
        <v>42446.943831018521</v>
      </c>
      <c r="B3246" s="14"/>
      <c r="C3246" s="14"/>
      <c r="D3246" s="14">
        <v>1</v>
      </c>
      <c r="E3246" s="14">
        <v>1</v>
      </c>
    </row>
    <row r="3247" spans="1:5">
      <c r="A3247" s="16">
        <v>42447.103518518517</v>
      </c>
      <c r="B3247" s="14"/>
      <c r="C3247" s="14"/>
      <c r="D3247" s="14">
        <v>1</v>
      </c>
      <c r="E3247" s="14">
        <v>1</v>
      </c>
    </row>
    <row r="3248" spans="1:5">
      <c r="A3248" s="16">
        <v>42447.863553240742</v>
      </c>
      <c r="B3248" s="14"/>
      <c r="C3248" s="14">
        <v>1</v>
      </c>
      <c r="D3248" s="14"/>
      <c r="E3248" s="14">
        <v>1</v>
      </c>
    </row>
    <row r="3249" spans="1:5">
      <c r="A3249" s="16">
        <v>42447.894432870373</v>
      </c>
      <c r="B3249" s="14"/>
      <c r="C3249" s="14"/>
      <c r="D3249" s="14">
        <v>1</v>
      </c>
      <c r="E3249" s="14">
        <v>1</v>
      </c>
    </row>
    <row r="3250" spans="1:5">
      <c r="A3250" s="16">
        <v>42447.896666666667</v>
      </c>
      <c r="B3250" s="14"/>
      <c r="C3250" s="14"/>
      <c r="D3250" s="14">
        <v>1</v>
      </c>
      <c r="E3250" s="14">
        <v>1</v>
      </c>
    </row>
    <row r="3251" spans="1:5">
      <c r="A3251" s="16">
        <v>42447.896874999999</v>
      </c>
      <c r="B3251" s="14"/>
      <c r="C3251" s="14">
        <v>1</v>
      </c>
      <c r="D3251" s="14"/>
      <c r="E3251" s="14">
        <v>1</v>
      </c>
    </row>
    <row r="3252" spans="1:5">
      <c r="A3252" s="16">
        <v>42448.821585648147</v>
      </c>
      <c r="B3252" s="14"/>
      <c r="C3252" s="14"/>
      <c r="D3252" s="14">
        <v>1</v>
      </c>
      <c r="E3252" s="14">
        <v>1</v>
      </c>
    </row>
    <row r="3253" spans="1:5">
      <c r="A3253" s="16">
        <v>42449.341678240744</v>
      </c>
      <c r="B3253" s="14">
        <v>1</v>
      </c>
      <c r="C3253" s="14"/>
      <c r="D3253" s="14"/>
      <c r="E3253" s="14">
        <v>1</v>
      </c>
    </row>
    <row r="3254" spans="1:5">
      <c r="A3254" s="16">
        <v>42450.589143518519</v>
      </c>
      <c r="B3254" s="14"/>
      <c r="C3254" s="14">
        <v>1</v>
      </c>
      <c r="D3254" s="14"/>
      <c r="E3254" s="14">
        <v>1</v>
      </c>
    </row>
    <row r="3255" spans="1:5">
      <c r="A3255" s="16">
        <v>42450.882824074077</v>
      </c>
      <c r="B3255" s="14"/>
      <c r="C3255" s="14">
        <v>1</v>
      </c>
      <c r="D3255" s="14"/>
      <c r="E3255" s="14">
        <v>1</v>
      </c>
    </row>
    <row r="3256" spans="1:5">
      <c r="A3256" s="16">
        <v>42451.095856481479</v>
      </c>
      <c r="B3256" s="14"/>
      <c r="C3256" s="14"/>
      <c r="D3256" s="14">
        <v>1</v>
      </c>
      <c r="E3256" s="14">
        <v>1</v>
      </c>
    </row>
    <row r="3257" spans="1:5">
      <c r="A3257" s="16">
        <v>42451.496817129628</v>
      </c>
      <c r="B3257" s="14"/>
      <c r="C3257" s="14"/>
      <c r="D3257" s="14">
        <v>1</v>
      </c>
      <c r="E3257" s="14">
        <v>1</v>
      </c>
    </row>
    <row r="3258" spans="1:5">
      <c r="A3258" s="16">
        <v>42451.698449074072</v>
      </c>
      <c r="B3258" s="14">
        <v>1</v>
      </c>
      <c r="C3258" s="14"/>
      <c r="D3258" s="14"/>
      <c r="E3258" s="14">
        <v>1</v>
      </c>
    </row>
    <row r="3259" spans="1:5">
      <c r="A3259" s="16">
        <v>42451.866967592592</v>
      </c>
      <c r="B3259" s="14"/>
      <c r="C3259" s="14">
        <v>1</v>
      </c>
      <c r="D3259" s="14"/>
      <c r="E3259" s="14">
        <v>1</v>
      </c>
    </row>
    <row r="3260" spans="1:5">
      <c r="A3260" s="16">
        <v>42452.272824074076</v>
      </c>
      <c r="B3260" s="14"/>
      <c r="C3260" s="14"/>
      <c r="D3260" s="14">
        <v>1</v>
      </c>
      <c r="E3260" s="14">
        <v>1</v>
      </c>
    </row>
    <row r="3261" spans="1:5">
      <c r="A3261" s="16">
        <v>42452.579988425925</v>
      </c>
      <c r="B3261" s="14"/>
      <c r="C3261" s="14"/>
      <c r="D3261" s="14">
        <v>1</v>
      </c>
      <c r="E3261" s="14">
        <v>1</v>
      </c>
    </row>
    <row r="3262" spans="1:5">
      <c r="A3262" s="16">
        <v>42452.666770833333</v>
      </c>
      <c r="B3262" s="14"/>
      <c r="C3262" s="14"/>
      <c r="D3262" s="14">
        <v>1</v>
      </c>
      <c r="E3262" s="14">
        <v>1</v>
      </c>
    </row>
    <row r="3263" spans="1:5">
      <c r="A3263" s="16">
        <v>42452.781828703701</v>
      </c>
      <c r="B3263" s="14"/>
      <c r="C3263" s="14"/>
      <c r="D3263" s="14">
        <v>1</v>
      </c>
      <c r="E3263" s="14">
        <v>1</v>
      </c>
    </row>
    <row r="3264" spans="1:5">
      <c r="A3264" s="16">
        <v>42452.815659722219</v>
      </c>
      <c r="B3264" s="14"/>
      <c r="C3264" s="14">
        <v>1</v>
      </c>
      <c r="D3264" s="14"/>
      <c r="E3264" s="14">
        <v>1</v>
      </c>
    </row>
    <row r="3265" spans="1:5">
      <c r="A3265" s="16">
        <v>42452.825740740744</v>
      </c>
      <c r="B3265" s="14"/>
      <c r="C3265" s="14"/>
      <c r="D3265" s="14">
        <v>1</v>
      </c>
      <c r="E3265" s="14">
        <v>1</v>
      </c>
    </row>
    <row r="3266" spans="1:5">
      <c r="A3266" s="16">
        <v>42452.827743055554</v>
      </c>
      <c r="B3266" s="14"/>
      <c r="C3266" s="14"/>
      <c r="D3266" s="14">
        <v>1</v>
      </c>
      <c r="E3266" s="14">
        <v>1</v>
      </c>
    </row>
    <row r="3267" spans="1:5">
      <c r="A3267" s="16">
        <v>42452.876909722225</v>
      </c>
      <c r="B3267" s="14"/>
      <c r="C3267" s="14"/>
      <c r="D3267" s="14">
        <v>1</v>
      </c>
      <c r="E3267" s="14">
        <v>1</v>
      </c>
    </row>
    <row r="3268" spans="1:5">
      <c r="A3268" s="16">
        <v>42452.916481481479</v>
      </c>
      <c r="B3268" s="14"/>
      <c r="C3268" s="14"/>
      <c r="D3268" s="14">
        <v>1</v>
      </c>
      <c r="E3268" s="14">
        <v>1</v>
      </c>
    </row>
    <row r="3269" spans="1:5">
      <c r="A3269" s="16">
        <v>42453.428240740737</v>
      </c>
      <c r="B3269" s="14"/>
      <c r="C3269" s="14">
        <v>1</v>
      </c>
      <c r="D3269" s="14"/>
      <c r="E3269" s="14">
        <v>1</v>
      </c>
    </row>
    <row r="3270" spans="1:5">
      <c r="A3270" s="16">
        <v>42453.49726851852</v>
      </c>
      <c r="B3270" s="14"/>
      <c r="C3270" s="14"/>
      <c r="D3270" s="14">
        <v>1</v>
      </c>
      <c r="E3270" s="14">
        <v>1</v>
      </c>
    </row>
    <row r="3271" spans="1:5">
      <c r="A3271" s="16">
        <v>42453.806307870371</v>
      </c>
      <c r="B3271" s="14"/>
      <c r="C3271" s="14">
        <v>1</v>
      </c>
      <c r="D3271" s="14"/>
      <c r="E3271" s="14">
        <v>1</v>
      </c>
    </row>
    <row r="3272" spans="1:5">
      <c r="A3272" s="16">
        <v>42453.819687499999</v>
      </c>
      <c r="B3272" s="14"/>
      <c r="C3272" s="14">
        <v>1</v>
      </c>
      <c r="D3272" s="14"/>
      <c r="E3272" s="14">
        <v>1</v>
      </c>
    </row>
    <row r="3273" spans="1:5">
      <c r="A3273" s="16">
        <v>42454.836851851855</v>
      </c>
      <c r="B3273" s="14"/>
      <c r="C3273" s="14"/>
      <c r="D3273" s="14">
        <v>1</v>
      </c>
      <c r="E3273" s="14">
        <v>1</v>
      </c>
    </row>
    <row r="3274" spans="1:5">
      <c r="A3274" s="16">
        <v>42457.623923611114</v>
      </c>
      <c r="B3274" s="14"/>
      <c r="C3274" s="14"/>
      <c r="D3274" s="14">
        <v>1</v>
      </c>
      <c r="E3274" s="14">
        <v>1</v>
      </c>
    </row>
    <row r="3275" spans="1:5">
      <c r="A3275" s="16">
        <v>42457.871516203704</v>
      </c>
      <c r="B3275" s="14"/>
      <c r="C3275" s="14">
        <v>1</v>
      </c>
      <c r="D3275" s="14"/>
      <c r="E3275" s="14">
        <v>1</v>
      </c>
    </row>
    <row r="3276" spans="1:5">
      <c r="A3276" s="16">
        <v>42457.932025462964</v>
      </c>
      <c r="B3276" s="14"/>
      <c r="C3276" s="14">
        <v>1</v>
      </c>
      <c r="D3276" s="14"/>
      <c r="E3276" s="14">
        <v>1</v>
      </c>
    </row>
    <row r="3277" spans="1:5">
      <c r="A3277" s="16">
        <v>42458.127175925925</v>
      </c>
      <c r="B3277" s="14"/>
      <c r="C3277" s="14"/>
      <c r="D3277" s="14">
        <v>1</v>
      </c>
      <c r="E3277" s="14">
        <v>1</v>
      </c>
    </row>
    <row r="3278" spans="1:5">
      <c r="A3278" s="16">
        <v>42458.641724537039</v>
      </c>
      <c r="B3278" s="14"/>
      <c r="C3278" s="14"/>
      <c r="D3278" s="14">
        <v>1</v>
      </c>
      <c r="E3278" s="14">
        <v>1</v>
      </c>
    </row>
    <row r="3279" spans="1:5">
      <c r="A3279" s="16">
        <v>42458.680925925924</v>
      </c>
      <c r="B3279" s="14"/>
      <c r="C3279" s="14"/>
      <c r="D3279" s="14">
        <v>1</v>
      </c>
      <c r="E3279" s="14">
        <v>1</v>
      </c>
    </row>
    <row r="3280" spans="1:5">
      <c r="A3280" s="16">
        <v>42459.15861111111</v>
      </c>
      <c r="B3280" s="14"/>
      <c r="C3280" s="14"/>
      <c r="D3280" s="14">
        <v>1</v>
      </c>
      <c r="E3280" s="14">
        <v>1</v>
      </c>
    </row>
    <row r="3281" spans="1:5">
      <c r="A3281" s="16">
        <v>42459.693865740737</v>
      </c>
      <c r="B3281" s="14"/>
      <c r="C3281" s="14"/>
      <c r="D3281" s="14">
        <v>1</v>
      </c>
      <c r="E3281" s="14">
        <v>1</v>
      </c>
    </row>
    <row r="3282" spans="1:5">
      <c r="A3282" s="16">
        <v>42459.780844907407</v>
      </c>
      <c r="B3282" s="14"/>
      <c r="C3282" s="14"/>
      <c r="D3282" s="14">
        <v>1</v>
      </c>
      <c r="E3282" s="14">
        <v>1</v>
      </c>
    </row>
    <row r="3283" spans="1:5">
      <c r="A3283" s="16">
        <v>42460.320613425924</v>
      </c>
      <c r="B3283" s="14"/>
      <c r="C3283" s="14">
        <v>1</v>
      </c>
      <c r="D3283" s="14"/>
      <c r="E3283" s="14">
        <v>1</v>
      </c>
    </row>
    <row r="3284" spans="1:5">
      <c r="A3284" s="16">
        <v>42460.335312499999</v>
      </c>
      <c r="B3284" s="14"/>
      <c r="C3284" s="14"/>
      <c r="D3284" s="14">
        <v>1</v>
      </c>
      <c r="E3284" s="14">
        <v>1</v>
      </c>
    </row>
    <row r="3285" spans="1:5">
      <c r="A3285" s="16">
        <v>42460.374305555553</v>
      </c>
      <c r="B3285" s="14"/>
      <c r="C3285" s="14">
        <v>1</v>
      </c>
      <c r="D3285" s="14"/>
      <c r="E3285" s="14">
        <v>1</v>
      </c>
    </row>
    <row r="3286" spans="1:5">
      <c r="A3286" s="16">
        <v>42460.573611111111</v>
      </c>
      <c r="B3286" s="14"/>
      <c r="C3286" s="14"/>
      <c r="D3286" s="14">
        <v>1</v>
      </c>
      <c r="E3286" s="14">
        <v>1</v>
      </c>
    </row>
    <row r="3287" spans="1:5">
      <c r="A3287" s="16">
        <v>42460.610520833332</v>
      </c>
      <c r="B3287" s="14"/>
      <c r="C3287" s="14">
        <v>1</v>
      </c>
      <c r="D3287" s="14"/>
      <c r="E3287" s="14">
        <v>1</v>
      </c>
    </row>
    <row r="3288" spans="1:5">
      <c r="A3288" s="16">
        <v>42460.733530092592</v>
      </c>
      <c r="B3288" s="14"/>
      <c r="C3288" s="14"/>
      <c r="D3288" s="14">
        <v>1</v>
      </c>
      <c r="E3288" s="14">
        <v>1</v>
      </c>
    </row>
    <row r="3289" spans="1:5">
      <c r="A3289" s="16">
        <v>42460.741747685184</v>
      </c>
      <c r="B3289" s="14"/>
      <c r="C3289" s="14"/>
      <c r="D3289" s="14">
        <v>1</v>
      </c>
      <c r="E3289" s="14">
        <v>1</v>
      </c>
    </row>
    <row r="3290" spans="1:5">
      <c r="A3290" s="16">
        <v>42460.94222222222</v>
      </c>
      <c r="B3290" s="14"/>
      <c r="C3290" s="14"/>
      <c r="D3290" s="14">
        <v>1</v>
      </c>
      <c r="E3290" s="14">
        <v>1</v>
      </c>
    </row>
    <row r="3291" spans="1:5">
      <c r="A3291" s="16">
        <v>42460.981921296298</v>
      </c>
      <c r="B3291" s="14"/>
      <c r="C3291" s="14">
        <v>1</v>
      </c>
      <c r="D3291" s="14"/>
      <c r="E3291" s="14">
        <v>1</v>
      </c>
    </row>
    <row r="3292" spans="1:5">
      <c r="A3292" s="16">
        <v>42461.447662037041</v>
      </c>
      <c r="B3292" s="14"/>
      <c r="C3292" s="14">
        <v>1</v>
      </c>
      <c r="D3292" s="14"/>
      <c r="E3292" s="14">
        <v>1</v>
      </c>
    </row>
    <row r="3293" spans="1:5">
      <c r="A3293" s="16">
        <v>42461.596273148149</v>
      </c>
      <c r="B3293" s="14"/>
      <c r="C3293" s="14">
        <v>1</v>
      </c>
      <c r="D3293" s="14"/>
      <c r="E3293" s="14">
        <v>1</v>
      </c>
    </row>
    <row r="3294" spans="1:5">
      <c r="A3294" s="16">
        <v>42461.627511574072</v>
      </c>
      <c r="B3294" s="14"/>
      <c r="C3294" s="14"/>
      <c r="D3294" s="14">
        <v>1</v>
      </c>
      <c r="E3294" s="14">
        <v>1</v>
      </c>
    </row>
    <row r="3295" spans="1:5">
      <c r="A3295" s="16">
        <v>42461.689745370371</v>
      </c>
      <c r="B3295" s="14"/>
      <c r="C3295" s="14"/>
      <c r="D3295" s="14">
        <v>1</v>
      </c>
      <c r="E3295" s="14">
        <v>1</v>
      </c>
    </row>
    <row r="3296" spans="1:5">
      <c r="A3296" s="16">
        <v>42461.747199074074</v>
      </c>
      <c r="B3296" s="14"/>
      <c r="C3296" s="14"/>
      <c r="D3296" s="14">
        <v>1</v>
      </c>
      <c r="E3296" s="14">
        <v>1</v>
      </c>
    </row>
    <row r="3297" spans="1:5">
      <c r="A3297" s="16">
        <v>42461.885138888887</v>
      </c>
      <c r="B3297" s="14"/>
      <c r="C3297" s="14"/>
      <c r="D3297" s="14">
        <v>1</v>
      </c>
      <c r="E3297" s="14">
        <v>1</v>
      </c>
    </row>
    <row r="3298" spans="1:5">
      <c r="A3298" s="16">
        <v>42462.140868055554</v>
      </c>
      <c r="B3298" s="14"/>
      <c r="C3298" s="14"/>
      <c r="D3298" s="14">
        <v>1</v>
      </c>
      <c r="E3298" s="14">
        <v>1</v>
      </c>
    </row>
    <row r="3299" spans="1:5">
      <c r="A3299" s="16">
        <v>42462.893495370372</v>
      </c>
      <c r="B3299" s="14"/>
      <c r="C3299" s="14"/>
      <c r="D3299" s="14">
        <v>1</v>
      </c>
      <c r="E3299" s="14">
        <v>1</v>
      </c>
    </row>
    <row r="3300" spans="1:5">
      <c r="A3300" s="16">
        <v>42463.813854166663</v>
      </c>
      <c r="B3300" s="14"/>
      <c r="C3300" s="14"/>
      <c r="D3300" s="14">
        <v>1</v>
      </c>
      <c r="E3300" s="14">
        <v>1</v>
      </c>
    </row>
    <row r="3301" spans="1:5">
      <c r="A3301" s="16">
        <v>42463.866666666669</v>
      </c>
      <c r="B3301" s="14">
        <v>1</v>
      </c>
      <c r="C3301" s="14"/>
      <c r="D3301" s="14"/>
      <c r="E3301" s="14">
        <v>1</v>
      </c>
    </row>
    <row r="3302" spans="1:5">
      <c r="A3302" s="16">
        <v>42464.958912037036</v>
      </c>
      <c r="B3302" s="14">
        <v>1</v>
      </c>
      <c r="C3302" s="14"/>
      <c r="D3302" s="14"/>
      <c r="E3302" s="14">
        <v>1</v>
      </c>
    </row>
    <row r="3303" spans="1:5">
      <c r="A3303" s="16">
        <v>42465.128391203703</v>
      </c>
      <c r="B3303" s="14"/>
      <c r="C3303" s="14">
        <v>1</v>
      </c>
      <c r="D3303" s="14"/>
      <c r="E3303" s="14">
        <v>1</v>
      </c>
    </row>
    <row r="3304" spans="1:5">
      <c r="A3304" s="16">
        <v>42465.16851851852</v>
      </c>
      <c r="B3304" s="14"/>
      <c r="C3304" s="14"/>
      <c r="D3304" s="14">
        <v>1</v>
      </c>
      <c r="E3304" s="14">
        <v>1</v>
      </c>
    </row>
    <row r="3305" spans="1:5">
      <c r="A3305" s="16">
        <v>42465.491435185184</v>
      </c>
      <c r="B3305" s="14"/>
      <c r="C3305" s="14"/>
      <c r="D3305" s="14">
        <v>1</v>
      </c>
      <c r="E3305" s="14">
        <v>1</v>
      </c>
    </row>
    <row r="3306" spans="1:5">
      <c r="A3306" s="16">
        <v>42465.542905092596</v>
      </c>
      <c r="B3306" s="14"/>
      <c r="C3306" s="14"/>
      <c r="D3306" s="14">
        <v>1</v>
      </c>
      <c r="E3306" s="14">
        <v>1</v>
      </c>
    </row>
    <row r="3307" spans="1:5">
      <c r="A3307" s="16">
        <v>42465.596585648149</v>
      </c>
      <c r="B3307" s="14"/>
      <c r="C3307" s="14"/>
      <c r="D3307" s="14">
        <v>1</v>
      </c>
      <c r="E3307" s="14">
        <v>1</v>
      </c>
    </row>
    <row r="3308" spans="1:5">
      <c r="A3308" s="16">
        <v>42466.303715277776</v>
      </c>
      <c r="B3308" s="14"/>
      <c r="C3308" s="14"/>
      <c r="D3308" s="14">
        <v>1</v>
      </c>
      <c r="E3308" s="14">
        <v>1</v>
      </c>
    </row>
    <row r="3309" spans="1:5">
      <c r="A3309" s="16">
        <v>42466.558796296296</v>
      </c>
      <c r="B3309" s="14"/>
      <c r="C3309" s="14"/>
      <c r="D3309" s="14">
        <v>1</v>
      </c>
      <c r="E3309" s="14">
        <v>1</v>
      </c>
    </row>
    <row r="3310" spans="1:5">
      <c r="A3310" s="16">
        <v>42466.608310185184</v>
      </c>
      <c r="B3310" s="14"/>
      <c r="C3310" s="14"/>
      <c r="D3310" s="14">
        <v>1</v>
      </c>
      <c r="E3310" s="14">
        <v>1</v>
      </c>
    </row>
    <row r="3311" spans="1:5">
      <c r="A3311" s="16">
        <v>42466.826180555552</v>
      </c>
      <c r="B3311" s="14"/>
      <c r="C3311" s="14"/>
      <c r="D3311" s="14">
        <v>1</v>
      </c>
      <c r="E3311" s="14">
        <v>1</v>
      </c>
    </row>
    <row r="3312" spans="1:5">
      <c r="A3312" s="16">
        <v>42466.858888888892</v>
      </c>
      <c r="B3312" s="14">
        <v>1</v>
      </c>
      <c r="C3312" s="14"/>
      <c r="D3312" s="14"/>
      <c r="E3312" s="14">
        <v>1</v>
      </c>
    </row>
    <row r="3313" spans="1:5">
      <c r="A3313" s="16">
        <v>42467.144166666665</v>
      </c>
      <c r="B3313" s="14"/>
      <c r="C3313" s="14"/>
      <c r="D3313" s="14">
        <v>1</v>
      </c>
      <c r="E3313" s="14">
        <v>1</v>
      </c>
    </row>
    <row r="3314" spans="1:5">
      <c r="A3314" s="16">
        <v>42467.548541666663</v>
      </c>
      <c r="B3314" s="14"/>
      <c r="C3314" s="14">
        <v>1</v>
      </c>
      <c r="D3314" s="14"/>
      <c r="E3314" s="14">
        <v>1</v>
      </c>
    </row>
    <row r="3315" spans="1:5">
      <c r="A3315" s="16">
        <v>42467.581388888888</v>
      </c>
      <c r="B3315" s="14"/>
      <c r="C3315" s="14"/>
      <c r="D3315" s="14">
        <v>1</v>
      </c>
      <c r="E3315" s="14">
        <v>1</v>
      </c>
    </row>
    <row r="3316" spans="1:5">
      <c r="A3316" s="16">
        <v>42467.788194444445</v>
      </c>
      <c r="B3316" s="14"/>
      <c r="C3316" s="14"/>
      <c r="D3316" s="14">
        <v>1</v>
      </c>
      <c r="E3316" s="14">
        <v>1</v>
      </c>
    </row>
    <row r="3317" spans="1:5">
      <c r="A3317" s="16">
        <v>42467.951979166668</v>
      </c>
      <c r="B3317" s="14"/>
      <c r="C3317" s="14"/>
      <c r="D3317" s="14">
        <v>1</v>
      </c>
      <c r="E3317" s="14">
        <v>1</v>
      </c>
    </row>
    <row r="3318" spans="1:5">
      <c r="A3318" s="16">
        <v>42468.374606481484</v>
      </c>
      <c r="B3318" s="14"/>
      <c r="C3318" s="14"/>
      <c r="D3318" s="14">
        <v>1</v>
      </c>
      <c r="E3318" s="14">
        <v>1</v>
      </c>
    </row>
    <row r="3319" spans="1:5">
      <c r="A3319" s="16">
        <v>42468.841747685183</v>
      </c>
      <c r="B3319" s="14"/>
      <c r="C3319" s="14">
        <v>1</v>
      </c>
      <c r="D3319" s="14"/>
      <c r="E3319" s="14">
        <v>1</v>
      </c>
    </row>
    <row r="3320" spans="1:5">
      <c r="A3320" s="16">
        <v>42468.94458333333</v>
      </c>
      <c r="B3320" s="14"/>
      <c r="C3320" s="14"/>
      <c r="D3320" s="14">
        <v>1</v>
      </c>
      <c r="E3320" s="14">
        <v>1</v>
      </c>
    </row>
    <row r="3321" spans="1:5">
      <c r="A3321" s="16">
        <v>42469.68414351852</v>
      </c>
      <c r="B3321" s="14"/>
      <c r="C3321" s="14">
        <v>1</v>
      </c>
      <c r="D3321" s="14"/>
      <c r="E3321" s="14">
        <v>1</v>
      </c>
    </row>
    <row r="3322" spans="1:5">
      <c r="A3322" s="16">
        <v>42469.874907407408</v>
      </c>
      <c r="B3322" s="14"/>
      <c r="C3322" s="14"/>
      <c r="D3322" s="14">
        <v>1</v>
      </c>
      <c r="E3322" s="14">
        <v>1</v>
      </c>
    </row>
    <row r="3323" spans="1:5">
      <c r="A3323" s="16">
        <v>42469.951284722221</v>
      </c>
      <c r="B3323" s="14">
        <v>1</v>
      </c>
      <c r="C3323" s="14"/>
      <c r="D3323" s="14"/>
      <c r="E3323" s="14">
        <v>1</v>
      </c>
    </row>
    <row r="3324" spans="1:5">
      <c r="A3324" s="16">
        <v>42471.052152777775</v>
      </c>
      <c r="B3324" s="14"/>
      <c r="C3324" s="14">
        <v>1</v>
      </c>
      <c r="D3324" s="14"/>
      <c r="E3324" s="14">
        <v>1</v>
      </c>
    </row>
    <row r="3325" spans="1:5">
      <c r="A3325" s="16">
        <v>42472.449467592596</v>
      </c>
      <c r="B3325" s="14"/>
      <c r="C3325" s="14">
        <v>1</v>
      </c>
      <c r="D3325" s="14"/>
      <c r="E3325" s="14">
        <v>1</v>
      </c>
    </row>
    <row r="3326" spans="1:5">
      <c r="A3326" s="16">
        <v>42472.73265046296</v>
      </c>
      <c r="B3326" s="14"/>
      <c r="C3326" s="14"/>
      <c r="D3326" s="14">
        <v>1</v>
      </c>
      <c r="E3326" s="14">
        <v>1</v>
      </c>
    </row>
    <row r="3327" spans="1:5">
      <c r="A3327" s="16">
        <v>42473.007037037038</v>
      </c>
      <c r="B3327" s="14"/>
      <c r="C3327" s="14"/>
      <c r="D3327" s="14">
        <v>1</v>
      </c>
      <c r="E3327" s="14">
        <v>1</v>
      </c>
    </row>
    <row r="3328" spans="1:5">
      <c r="A3328" s="16">
        <v>42473.57</v>
      </c>
      <c r="B3328" s="14"/>
      <c r="C3328" s="14"/>
      <c r="D3328" s="14">
        <v>1</v>
      </c>
      <c r="E3328" s="14">
        <v>1</v>
      </c>
    </row>
    <row r="3329" spans="1:5">
      <c r="A3329" s="16">
        <v>42473.604270833333</v>
      </c>
      <c r="B3329" s="14"/>
      <c r="C3329" s="14"/>
      <c r="D3329" s="14">
        <v>1</v>
      </c>
      <c r="E3329" s="14">
        <v>1</v>
      </c>
    </row>
    <row r="3330" spans="1:5">
      <c r="A3330" s="16">
        <v>42473.794710648152</v>
      </c>
      <c r="B3330" s="14"/>
      <c r="C3330" s="14"/>
      <c r="D3330" s="14">
        <v>1</v>
      </c>
      <c r="E3330" s="14">
        <v>1</v>
      </c>
    </row>
    <row r="3331" spans="1:5">
      <c r="A3331" s="16">
        <v>42474.637824074074</v>
      </c>
      <c r="B3331" s="14">
        <v>1</v>
      </c>
      <c r="C3331" s="14"/>
      <c r="D3331" s="14"/>
      <c r="E3331" s="14">
        <v>1</v>
      </c>
    </row>
    <row r="3332" spans="1:5">
      <c r="A3332" s="16">
        <v>42474.86482638889</v>
      </c>
      <c r="B3332" s="14"/>
      <c r="C3332" s="14">
        <v>1</v>
      </c>
      <c r="D3332" s="14"/>
      <c r="E3332" s="14">
        <v>1</v>
      </c>
    </row>
    <row r="3333" spans="1:5">
      <c r="A3333" s="16">
        <v>42475.057164351849</v>
      </c>
      <c r="B3333" s="14"/>
      <c r="C3333" s="14"/>
      <c r="D3333" s="14">
        <v>1</v>
      </c>
      <c r="E3333" s="14">
        <v>1</v>
      </c>
    </row>
    <row r="3334" spans="1:5">
      <c r="A3334" s="16">
        <v>42475.848067129627</v>
      </c>
      <c r="B3334" s="14"/>
      <c r="C3334" s="14">
        <v>1</v>
      </c>
      <c r="D3334" s="14"/>
      <c r="E3334" s="14">
        <v>1</v>
      </c>
    </row>
    <row r="3335" spans="1:5">
      <c r="A3335" s="16">
        <v>42477.729780092595</v>
      </c>
      <c r="B3335" s="14"/>
      <c r="C3335" s="14"/>
      <c r="D3335" s="14">
        <v>1</v>
      </c>
      <c r="E3335" s="14">
        <v>1</v>
      </c>
    </row>
    <row r="3336" spans="1:5">
      <c r="A3336" s="16">
        <v>42479.039212962962</v>
      </c>
      <c r="B3336" s="14"/>
      <c r="C3336" s="14">
        <v>1</v>
      </c>
      <c r="D3336" s="14"/>
      <c r="E3336" s="14">
        <v>1</v>
      </c>
    </row>
    <row r="3337" spans="1:5">
      <c r="A3337" s="16">
        <v>42479.22210648148</v>
      </c>
      <c r="B3337" s="14"/>
      <c r="C3337" s="14">
        <v>1</v>
      </c>
      <c r="D3337" s="14"/>
      <c r="E3337" s="14">
        <v>1</v>
      </c>
    </row>
    <row r="3338" spans="1:5">
      <c r="A3338" s="16">
        <v>42479.318518518521</v>
      </c>
      <c r="B3338" s="14"/>
      <c r="C3338" s="14">
        <v>1</v>
      </c>
      <c r="D3338" s="14"/>
      <c r="E3338" s="14">
        <v>1</v>
      </c>
    </row>
    <row r="3339" spans="1:5">
      <c r="A3339" s="16">
        <v>42479.432291666664</v>
      </c>
      <c r="B3339" s="14"/>
      <c r="C3339" s="14"/>
      <c r="D3339" s="14">
        <v>1</v>
      </c>
      <c r="E3339" s="14">
        <v>1</v>
      </c>
    </row>
    <row r="3340" spans="1:5">
      <c r="A3340" s="16">
        <v>42479.465833333335</v>
      </c>
      <c r="B3340" s="14"/>
      <c r="C3340" s="14"/>
      <c r="D3340" s="14">
        <v>1</v>
      </c>
      <c r="E3340" s="14">
        <v>1</v>
      </c>
    </row>
    <row r="3341" spans="1:5">
      <c r="A3341" s="16">
        <v>42479.566388888888</v>
      </c>
      <c r="B3341" s="14"/>
      <c r="C3341" s="14">
        <v>1</v>
      </c>
      <c r="D3341" s="14"/>
      <c r="E3341" s="14">
        <v>1</v>
      </c>
    </row>
    <row r="3342" spans="1:5">
      <c r="A3342" s="16">
        <v>42479.626875000002</v>
      </c>
      <c r="B3342" s="14"/>
      <c r="C3342" s="14"/>
      <c r="D3342" s="14">
        <v>1</v>
      </c>
      <c r="E3342" s="14">
        <v>1</v>
      </c>
    </row>
    <row r="3343" spans="1:5">
      <c r="A3343" s="16">
        <v>42480.078715277778</v>
      </c>
      <c r="B3343" s="14"/>
      <c r="C3343" s="14"/>
      <c r="D3343" s="14">
        <v>1</v>
      </c>
      <c r="E3343" s="14">
        <v>1</v>
      </c>
    </row>
    <row r="3344" spans="1:5">
      <c r="A3344" s="16">
        <v>42480.479861111111</v>
      </c>
      <c r="B3344" s="14"/>
      <c r="C3344" s="14"/>
      <c r="D3344" s="14">
        <v>1</v>
      </c>
      <c r="E3344" s="14">
        <v>1</v>
      </c>
    </row>
    <row r="3345" spans="1:5">
      <c r="A3345" s="16">
        <v>42480.653611111113</v>
      </c>
      <c r="B3345" s="14"/>
      <c r="C3345" s="14">
        <v>1</v>
      </c>
      <c r="D3345" s="14"/>
      <c r="E3345" s="14">
        <v>1</v>
      </c>
    </row>
    <row r="3346" spans="1:5">
      <c r="A3346" s="16">
        <v>42480.80064814815</v>
      </c>
      <c r="B3346" s="14"/>
      <c r="C3346" s="14">
        <v>1</v>
      </c>
      <c r="D3346" s="14"/>
      <c r="E3346" s="14">
        <v>1</v>
      </c>
    </row>
    <row r="3347" spans="1:5">
      <c r="A3347" s="16">
        <v>42481.376597222225</v>
      </c>
      <c r="B3347" s="14"/>
      <c r="C3347" s="14">
        <v>1</v>
      </c>
      <c r="D3347" s="14"/>
      <c r="E3347" s="14">
        <v>1</v>
      </c>
    </row>
    <row r="3348" spans="1:5">
      <c r="A3348" s="16">
        <v>42482.048032407409</v>
      </c>
      <c r="B3348" s="14"/>
      <c r="C3348" s="14">
        <v>1</v>
      </c>
      <c r="D3348" s="14"/>
      <c r="E3348" s="14">
        <v>1</v>
      </c>
    </row>
    <row r="3349" spans="1:5">
      <c r="A3349" s="16">
        <v>42482.43478009259</v>
      </c>
      <c r="B3349" s="14"/>
      <c r="C3349" s="14"/>
      <c r="D3349" s="14">
        <v>1</v>
      </c>
      <c r="E3349" s="14">
        <v>1</v>
      </c>
    </row>
    <row r="3350" spans="1:5">
      <c r="A3350" s="16">
        <v>42482.624699074076</v>
      </c>
      <c r="B3350" s="14"/>
      <c r="C3350" s="14">
        <v>1</v>
      </c>
      <c r="D3350" s="14"/>
      <c r="E3350" s="14">
        <v>1</v>
      </c>
    </row>
    <row r="3351" spans="1:5">
      <c r="A3351" s="16">
        <v>42483.015694444446</v>
      </c>
      <c r="B3351" s="14"/>
      <c r="C3351" s="14"/>
      <c r="D3351" s="14">
        <v>1</v>
      </c>
      <c r="E3351" s="14">
        <v>1</v>
      </c>
    </row>
    <row r="3352" spans="1:5">
      <c r="A3352" s="16">
        <v>42483.675208333334</v>
      </c>
      <c r="B3352" s="14"/>
      <c r="C3352" s="14"/>
      <c r="D3352" s="14">
        <v>1</v>
      </c>
      <c r="E3352" s="14">
        <v>1</v>
      </c>
    </row>
    <row r="3353" spans="1:5">
      <c r="A3353" s="16">
        <v>42483.797395833331</v>
      </c>
      <c r="B3353" s="14">
        <v>1</v>
      </c>
      <c r="C3353" s="14"/>
      <c r="D3353" s="14"/>
      <c r="E3353" s="14">
        <v>1</v>
      </c>
    </row>
    <row r="3354" spans="1:5">
      <c r="A3354" s="16">
        <v>42484.551550925928</v>
      </c>
      <c r="B3354" s="14"/>
      <c r="C3354" s="14"/>
      <c r="D3354" s="14">
        <v>1</v>
      </c>
      <c r="E3354" s="14">
        <v>1</v>
      </c>
    </row>
    <row r="3355" spans="1:5">
      <c r="A3355" s="16">
        <v>42484.829062500001</v>
      </c>
      <c r="B3355" s="14"/>
      <c r="C3355" s="14"/>
      <c r="D3355" s="14">
        <v>1</v>
      </c>
      <c r="E3355" s="14">
        <v>1</v>
      </c>
    </row>
    <row r="3356" spans="1:5">
      <c r="A3356" s="16">
        <v>42485.64534722222</v>
      </c>
      <c r="B3356" s="14"/>
      <c r="C3356" s="14">
        <v>1</v>
      </c>
      <c r="D3356" s="14"/>
      <c r="E3356" s="14">
        <v>1</v>
      </c>
    </row>
    <row r="3357" spans="1:5">
      <c r="A3357" s="16">
        <v>42485.724768518521</v>
      </c>
      <c r="B3357" s="14"/>
      <c r="C3357" s="14"/>
      <c r="D3357" s="14">
        <v>1</v>
      </c>
      <c r="E3357" s="14">
        <v>1</v>
      </c>
    </row>
    <row r="3358" spans="1:5">
      <c r="A3358" s="16">
        <v>42485.754525462966</v>
      </c>
      <c r="B3358" s="14"/>
      <c r="C3358" s="14"/>
      <c r="D3358" s="14">
        <v>1</v>
      </c>
      <c r="E3358" s="14">
        <v>1</v>
      </c>
    </row>
    <row r="3359" spans="1:5">
      <c r="A3359" s="16">
        <v>42486.748414351852</v>
      </c>
      <c r="B3359" s="14"/>
      <c r="C3359" s="14">
        <v>1</v>
      </c>
      <c r="D3359" s="14"/>
      <c r="E3359" s="14">
        <v>1</v>
      </c>
    </row>
    <row r="3360" spans="1:5">
      <c r="A3360" s="16">
        <v>42487.037905092591</v>
      </c>
      <c r="B3360" s="14"/>
      <c r="C3360" s="14"/>
      <c r="D3360" s="14">
        <v>1</v>
      </c>
      <c r="E3360" s="14">
        <v>1</v>
      </c>
    </row>
    <row r="3361" spans="1:5">
      <c r="A3361" s="16">
        <v>42487.627002314817</v>
      </c>
      <c r="B3361" s="14"/>
      <c r="C3361" s="14"/>
      <c r="D3361" s="14">
        <v>1</v>
      </c>
      <c r="E3361" s="14">
        <v>1</v>
      </c>
    </row>
    <row r="3362" spans="1:5">
      <c r="A3362" s="16">
        <v>42487.825752314813</v>
      </c>
      <c r="B3362" s="14">
        <v>1</v>
      </c>
      <c r="C3362" s="14"/>
      <c r="D3362" s="14"/>
      <c r="E3362" s="14">
        <v>1</v>
      </c>
    </row>
    <row r="3363" spans="1:5">
      <c r="A3363" s="16">
        <v>42488.84878472222</v>
      </c>
      <c r="B3363" s="14"/>
      <c r="C3363" s="14">
        <v>1</v>
      </c>
      <c r="D3363" s="14"/>
      <c r="E3363" s="14">
        <v>1</v>
      </c>
    </row>
    <row r="3364" spans="1:5">
      <c r="A3364" s="16">
        <v>42489.099687499998</v>
      </c>
      <c r="B3364" s="14"/>
      <c r="C3364" s="14">
        <v>1</v>
      </c>
      <c r="D3364" s="14"/>
      <c r="E3364" s="14">
        <v>1</v>
      </c>
    </row>
    <row r="3365" spans="1:5">
      <c r="A3365" s="16">
        <v>42489.619525462964</v>
      </c>
      <c r="B3365" s="14"/>
      <c r="C3365" s="14"/>
      <c r="D3365" s="14">
        <v>1</v>
      </c>
      <c r="E3365" s="14">
        <v>1</v>
      </c>
    </row>
    <row r="3366" spans="1:5">
      <c r="A3366" s="16">
        <v>42489.696585648147</v>
      </c>
      <c r="B3366" s="14"/>
      <c r="C3366" s="14">
        <v>1</v>
      </c>
      <c r="D3366" s="14"/>
      <c r="E3366" s="14">
        <v>1</v>
      </c>
    </row>
    <row r="3367" spans="1:5">
      <c r="A3367" s="16">
        <v>42489.772326388891</v>
      </c>
      <c r="B3367" s="14">
        <v>1</v>
      </c>
      <c r="C3367" s="14"/>
      <c r="D3367" s="14"/>
      <c r="E3367" s="14">
        <v>1</v>
      </c>
    </row>
    <row r="3368" spans="1:5">
      <c r="A3368" s="16">
        <v>42490.133877314816</v>
      </c>
      <c r="B3368" s="14"/>
      <c r="C3368" s="14"/>
      <c r="D3368" s="14">
        <v>1</v>
      </c>
      <c r="E3368" s="14">
        <v>1</v>
      </c>
    </row>
    <row r="3369" spans="1:5">
      <c r="A3369" s="16">
        <v>42491.781319444446</v>
      </c>
      <c r="B3369" s="14"/>
      <c r="C3369" s="14">
        <v>1</v>
      </c>
      <c r="D3369" s="14"/>
      <c r="E3369" s="14">
        <v>1</v>
      </c>
    </row>
    <row r="3370" spans="1:5">
      <c r="A3370" s="16">
        <v>42491.807685185187</v>
      </c>
      <c r="B3370" s="14">
        <v>1</v>
      </c>
      <c r="C3370" s="14"/>
      <c r="D3370" s="14"/>
      <c r="E3370" s="14">
        <v>1</v>
      </c>
    </row>
    <row r="3371" spans="1:5">
      <c r="A3371" s="16">
        <v>42491.922881944447</v>
      </c>
      <c r="B3371" s="14"/>
      <c r="C3371" s="14"/>
      <c r="D3371" s="14">
        <v>1</v>
      </c>
      <c r="E3371" s="14">
        <v>1</v>
      </c>
    </row>
    <row r="3372" spans="1:5">
      <c r="A3372" s="16">
        <v>42492.717233796298</v>
      </c>
      <c r="B3372" s="14"/>
      <c r="C3372" s="14"/>
      <c r="D3372" s="14">
        <v>1</v>
      </c>
      <c r="E3372" s="14">
        <v>1</v>
      </c>
    </row>
    <row r="3373" spans="1:5">
      <c r="A3373" s="16">
        <v>42492.737847222219</v>
      </c>
      <c r="B3373" s="14"/>
      <c r="C3373" s="14">
        <v>1</v>
      </c>
      <c r="D3373" s="14"/>
      <c r="E3373" s="14">
        <v>1</v>
      </c>
    </row>
    <row r="3374" spans="1:5">
      <c r="A3374" s="16">
        <v>42492.98505787037</v>
      </c>
      <c r="B3374" s="14"/>
      <c r="C3374" s="14">
        <v>1</v>
      </c>
      <c r="D3374" s="14"/>
      <c r="E3374" s="14">
        <v>1</v>
      </c>
    </row>
    <row r="3375" spans="1:5">
      <c r="A3375" s="16">
        <v>42493.167719907404</v>
      </c>
      <c r="B3375" s="14"/>
      <c r="C3375" s="14"/>
      <c r="D3375" s="14">
        <v>1</v>
      </c>
      <c r="E3375" s="14">
        <v>1</v>
      </c>
    </row>
    <row r="3376" spans="1:5">
      <c r="A3376" s="16">
        <v>42493.219236111108</v>
      </c>
      <c r="B3376" s="14"/>
      <c r="C3376" s="14"/>
      <c r="D3376" s="14">
        <v>1</v>
      </c>
      <c r="E3376" s="14">
        <v>1</v>
      </c>
    </row>
    <row r="3377" spans="1:5">
      <c r="A3377" s="16">
        <v>42493.546851851854</v>
      </c>
      <c r="B3377" s="14"/>
      <c r="C3377" s="14">
        <v>1</v>
      </c>
      <c r="D3377" s="14"/>
      <c r="E3377" s="14">
        <v>1</v>
      </c>
    </row>
    <row r="3378" spans="1:5">
      <c r="A3378" s="16">
        <v>42493.597013888888</v>
      </c>
      <c r="B3378" s="14"/>
      <c r="C3378" s="14"/>
      <c r="D3378" s="14">
        <v>1</v>
      </c>
      <c r="E3378" s="14">
        <v>1</v>
      </c>
    </row>
    <row r="3379" spans="1:5">
      <c r="A3379" s="16">
        <v>42493.600810185184</v>
      </c>
      <c r="B3379" s="14"/>
      <c r="C3379" s="14">
        <v>1</v>
      </c>
      <c r="D3379" s="14"/>
      <c r="E3379" s="14">
        <v>1</v>
      </c>
    </row>
    <row r="3380" spans="1:5">
      <c r="A3380" s="16">
        <v>42493.857083333336</v>
      </c>
      <c r="B3380" s="14"/>
      <c r="C3380" s="14"/>
      <c r="D3380" s="14">
        <v>1</v>
      </c>
      <c r="E3380" s="14">
        <v>1</v>
      </c>
    </row>
    <row r="3381" spans="1:5">
      <c r="A3381" s="16">
        <v>42494.061793981484</v>
      </c>
      <c r="B3381" s="14"/>
      <c r="C3381" s="14"/>
      <c r="D3381" s="14">
        <v>1</v>
      </c>
      <c r="E3381" s="14">
        <v>1</v>
      </c>
    </row>
    <row r="3382" spans="1:5">
      <c r="A3382" s="16">
        <v>42494.471666666665</v>
      </c>
      <c r="B3382" s="14"/>
      <c r="C3382" s="14">
        <v>1</v>
      </c>
      <c r="D3382" s="14"/>
      <c r="E3382" s="14">
        <v>1</v>
      </c>
    </row>
    <row r="3383" spans="1:5">
      <c r="A3383" s="16">
        <v>42494.563449074078</v>
      </c>
      <c r="B3383" s="14"/>
      <c r="C3383" s="14"/>
      <c r="D3383" s="14">
        <v>1</v>
      </c>
      <c r="E3383" s="14">
        <v>1</v>
      </c>
    </row>
    <row r="3384" spans="1:5">
      <c r="A3384" s="16">
        <v>42494.683634259258</v>
      </c>
      <c r="B3384" s="14"/>
      <c r="C3384" s="14"/>
      <c r="D3384" s="14">
        <v>1</v>
      </c>
      <c r="E3384" s="14">
        <v>1</v>
      </c>
    </row>
    <row r="3385" spans="1:5">
      <c r="A3385" s="16">
        <v>42495.434236111112</v>
      </c>
      <c r="B3385" s="14"/>
      <c r="C3385" s="14"/>
      <c r="D3385" s="14">
        <v>1</v>
      </c>
      <c r="E3385" s="14">
        <v>1</v>
      </c>
    </row>
    <row r="3386" spans="1:5">
      <c r="A3386" s="16">
        <v>42495.722187500003</v>
      </c>
      <c r="B3386" s="14"/>
      <c r="C3386" s="14">
        <v>1</v>
      </c>
      <c r="D3386" s="14"/>
      <c r="E3386" s="14">
        <v>1</v>
      </c>
    </row>
    <row r="3387" spans="1:5">
      <c r="A3387" s="16">
        <v>42495.871736111112</v>
      </c>
      <c r="B3387" s="14"/>
      <c r="C3387" s="14"/>
      <c r="D3387" s="14">
        <v>1</v>
      </c>
      <c r="E3387" s="14">
        <v>1</v>
      </c>
    </row>
    <row r="3388" spans="1:5">
      <c r="A3388" s="16">
        <v>42495.956631944442</v>
      </c>
      <c r="B3388" s="14"/>
      <c r="C3388" s="14"/>
      <c r="D3388" s="14">
        <v>1</v>
      </c>
      <c r="E3388" s="14">
        <v>1</v>
      </c>
    </row>
    <row r="3389" spans="1:5">
      <c r="A3389" s="16">
        <v>42495.992800925924</v>
      </c>
      <c r="B3389" s="14"/>
      <c r="C3389" s="14"/>
      <c r="D3389" s="14">
        <v>1</v>
      </c>
      <c r="E3389" s="14">
        <v>1</v>
      </c>
    </row>
    <row r="3390" spans="1:5">
      <c r="A3390" s="16">
        <v>42496.264965277776</v>
      </c>
      <c r="B3390" s="14"/>
      <c r="C3390" s="14">
        <v>1</v>
      </c>
      <c r="D3390" s="14"/>
      <c r="E3390" s="14">
        <v>1</v>
      </c>
    </row>
    <row r="3391" spans="1:5">
      <c r="A3391" s="16">
        <v>42496.447071759256</v>
      </c>
      <c r="B3391" s="14"/>
      <c r="C3391" s="14">
        <v>1</v>
      </c>
      <c r="D3391" s="14"/>
      <c r="E3391" s="14">
        <v>1</v>
      </c>
    </row>
    <row r="3392" spans="1:5">
      <c r="A3392" s="16">
        <v>42496.529305555552</v>
      </c>
      <c r="B3392" s="14"/>
      <c r="C3392" s="14">
        <v>1</v>
      </c>
      <c r="D3392" s="14"/>
      <c r="E3392" s="14">
        <v>1</v>
      </c>
    </row>
    <row r="3393" spans="1:5">
      <c r="A3393" s="16">
        <v>42496.582337962966</v>
      </c>
      <c r="B3393" s="14"/>
      <c r="C3393" s="14"/>
      <c r="D3393" s="14">
        <v>1</v>
      </c>
      <c r="E3393" s="14">
        <v>1</v>
      </c>
    </row>
    <row r="3394" spans="1:5">
      <c r="A3394" s="16">
        <v>42496.968935185185</v>
      </c>
      <c r="B3394" s="14"/>
      <c r="C3394" s="14"/>
      <c r="D3394" s="14">
        <v>1</v>
      </c>
      <c r="E3394" s="14">
        <v>1</v>
      </c>
    </row>
    <row r="3395" spans="1:5">
      <c r="A3395" s="16">
        <v>42496.98159722222</v>
      </c>
      <c r="B3395" s="14"/>
      <c r="C3395" s="14">
        <v>1</v>
      </c>
      <c r="D3395" s="14"/>
      <c r="E3395" s="14">
        <v>1</v>
      </c>
    </row>
    <row r="3396" spans="1:5">
      <c r="A3396" s="16">
        <v>42497.070775462962</v>
      </c>
      <c r="B3396" s="14"/>
      <c r="C3396" s="14">
        <v>1</v>
      </c>
      <c r="D3396" s="14"/>
      <c r="E3396" s="14">
        <v>1</v>
      </c>
    </row>
    <row r="3397" spans="1:5">
      <c r="A3397" s="16">
        <v>42497.275706018518</v>
      </c>
      <c r="B3397" s="14"/>
      <c r="C3397" s="14"/>
      <c r="D3397" s="14">
        <v>1</v>
      </c>
      <c r="E3397" s="14">
        <v>1</v>
      </c>
    </row>
    <row r="3398" spans="1:5">
      <c r="A3398" s="16">
        <v>42498.008391203701</v>
      </c>
      <c r="B3398" s="14">
        <v>1</v>
      </c>
      <c r="C3398" s="14"/>
      <c r="D3398" s="14"/>
      <c r="E3398" s="14">
        <v>1</v>
      </c>
    </row>
    <row r="3399" spans="1:5">
      <c r="A3399" s="16">
        <v>42498.341122685182</v>
      </c>
      <c r="B3399" s="14"/>
      <c r="C3399" s="14"/>
      <c r="D3399" s="14">
        <v>1</v>
      </c>
      <c r="E3399" s="14">
        <v>1</v>
      </c>
    </row>
    <row r="3400" spans="1:5">
      <c r="A3400" s="16">
        <v>42498.899398148147</v>
      </c>
      <c r="B3400" s="14"/>
      <c r="C3400" s="14">
        <v>1</v>
      </c>
      <c r="D3400" s="14"/>
      <c r="E3400" s="14">
        <v>1</v>
      </c>
    </row>
    <row r="3401" spans="1:5">
      <c r="A3401" s="16">
        <v>42499.039629629631</v>
      </c>
      <c r="B3401" s="14"/>
      <c r="C3401" s="14"/>
      <c r="D3401" s="14">
        <v>1</v>
      </c>
      <c r="E3401" s="14">
        <v>1</v>
      </c>
    </row>
    <row r="3402" spans="1:5">
      <c r="A3402" s="16">
        <v>42499.629849537036</v>
      </c>
      <c r="B3402" s="14"/>
      <c r="C3402" s="14"/>
      <c r="D3402" s="14">
        <v>1</v>
      </c>
      <c r="E3402" s="14">
        <v>1</v>
      </c>
    </row>
    <row r="3403" spans="1:5">
      <c r="A3403" s="16">
        <v>42499.73170138889</v>
      </c>
      <c r="B3403" s="14"/>
      <c r="C3403" s="14">
        <v>1</v>
      </c>
      <c r="D3403" s="14"/>
      <c r="E3403" s="14">
        <v>1</v>
      </c>
    </row>
    <row r="3404" spans="1:5">
      <c r="A3404" s="16">
        <v>42499.842962962961</v>
      </c>
      <c r="B3404" s="14"/>
      <c r="C3404" s="14"/>
      <c r="D3404" s="14">
        <v>1</v>
      </c>
      <c r="E3404" s="14">
        <v>1</v>
      </c>
    </row>
    <row r="3405" spans="1:5">
      <c r="A3405" s="16">
        <v>42499.960810185185</v>
      </c>
      <c r="B3405" s="14"/>
      <c r="C3405" s="14"/>
      <c r="D3405" s="14">
        <v>1</v>
      </c>
      <c r="E3405" s="14">
        <v>1</v>
      </c>
    </row>
    <row r="3406" spans="1:5">
      <c r="A3406" s="16">
        <v>42500.041550925926</v>
      </c>
      <c r="B3406" s="14"/>
      <c r="C3406" s="14"/>
      <c r="D3406" s="14">
        <v>1</v>
      </c>
      <c r="E3406" s="14">
        <v>1</v>
      </c>
    </row>
    <row r="3407" spans="1:5">
      <c r="A3407" s="16">
        <v>42502.250775462962</v>
      </c>
      <c r="B3407" s="14"/>
      <c r="C3407" s="14"/>
      <c r="D3407" s="14">
        <v>1</v>
      </c>
      <c r="E3407" s="14">
        <v>1</v>
      </c>
    </row>
    <row r="3408" spans="1:5">
      <c r="A3408" s="16">
        <v>42502.569120370368</v>
      </c>
      <c r="B3408" s="14"/>
      <c r="C3408" s="14"/>
      <c r="D3408" s="14">
        <v>1</v>
      </c>
      <c r="E3408" s="14">
        <v>1</v>
      </c>
    </row>
    <row r="3409" spans="1:5">
      <c r="A3409" s="16">
        <v>42502.807627314818</v>
      </c>
      <c r="B3409" s="14"/>
      <c r="C3409" s="14"/>
      <c r="D3409" s="14">
        <v>1</v>
      </c>
      <c r="E3409" s="14">
        <v>1</v>
      </c>
    </row>
    <row r="3410" spans="1:5">
      <c r="A3410" s="16">
        <v>42502.868761574071</v>
      </c>
      <c r="B3410" s="14"/>
      <c r="C3410" s="14"/>
      <c r="D3410" s="14">
        <v>1</v>
      </c>
      <c r="E3410" s="14">
        <v>1</v>
      </c>
    </row>
    <row r="3411" spans="1:5">
      <c r="A3411" s="16">
        <v>42502.913761574076</v>
      </c>
      <c r="B3411" s="14"/>
      <c r="C3411" s="14">
        <v>1</v>
      </c>
      <c r="D3411" s="14"/>
      <c r="E3411" s="14">
        <v>1</v>
      </c>
    </row>
    <row r="3412" spans="1:5">
      <c r="A3412" s="16">
        <v>42503.353506944448</v>
      </c>
      <c r="B3412" s="14"/>
      <c r="C3412" s="14">
        <v>1</v>
      </c>
      <c r="D3412" s="14"/>
      <c r="E3412" s="14">
        <v>1</v>
      </c>
    </row>
    <row r="3413" spans="1:5">
      <c r="A3413" s="16">
        <v>42503.539976851855</v>
      </c>
      <c r="B3413" s="14"/>
      <c r="C3413" s="14"/>
      <c r="D3413" s="14">
        <v>1</v>
      </c>
      <c r="E3413" s="14">
        <v>1</v>
      </c>
    </row>
    <row r="3414" spans="1:5">
      <c r="A3414" s="16">
        <v>42503.559467592589</v>
      </c>
      <c r="B3414" s="14"/>
      <c r="C3414" s="14"/>
      <c r="D3414" s="14">
        <v>1</v>
      </c>
      <c r="E3414" s="14">
        <v>1</v>
      </c>
    </row>
    <row r="3415" spans="1:5">
      <c r="A3415" s="16">
        <v>42503.66474537037</v>
      </c>
      <c r="B3415" s="14"/>
      <c r="C3415" s="14"/>
      <c r="D3415" s="14">
        <v>1</v>
      </c>
      <c r="E3415" s="14">
        <v>1</v>
      </c>
    </row>
    <row r="3416" spans="1:5">
      <c r="A3416" s="16">
        <v>42503.740868055553</v>
      </c>
      <c r="B3416" s="14"/>
      <c r="C3416" s="14"/>
      <c r="D3416" s="14">
        <v>1</v>
      </c>
      <c r="E3416" s="14">
        <v>1</v>
      </c>
    </row>
    <row r="3417" spans="1:5">
      <c r="A3417" s="16">
        <v>42504.403877314813</v>
      </c>
      <c r="B3417" s="14"/>
      <c r="C3417" s="14">
        <v>1</v>
      </c>
      <c r="D3417" s="14"/>
      <c r="E3417" s="14">
        <v>1</v>
      </c>
    </row>
    <row r="3418" spans="1:5">
      <c r="A3418" s="16">
        <v>42504.801388888889</v>
      </c>
      <c r="B3418" s="14"/>
      <c r="C3418" s="14"/>
      <c r="D3418" s="14">
        <v>1</v>
      </c>
      <c r="E3418" s="14">
        <v>1</v>
      </c>
    </row>
    <row r="3419" spans="1:5">
      <c r="A3419" s="16">
        <v>42505.738032407404</v>
      </c>
      <c r="B3419" s="14"/>
      <c r="C3419" s="14"/>
      <c r="D3419" s="14">
        <v>1</v>
      </c>
      <c r="E3419" s="14">
        <v>1</v>
      </c>
    </row>
    <row r="3420" spans="1:5">
      <c r="A3420" s="16">
        <v>42505.77447916667</v>
      </c>
      <c r="B3420" s="14"/>
      <c r="C3420" s="14"/>
      <c r="D3420" s="14">
        <v>1</v>
      </c>
      <c r="E3420" s="14">
        <v>1</v>
      </c>
    </row>
    <row r="3421" spans="1:5">
      <c r="A3421" s="16">
        <v>42505.936678240738</v>
      </c>
      <c r="B3421" s="14"/>
      <c r="C3421" s="14"/>
      <c r="D3421" s="14">
        <v>1</v>
      </c>
      <c r="E3421" s="14">
        <v>1</v>
      </c>
    </row>
    <row r="3422" spans="1:5">
      <c r="A3422" s="16">
        <v>42505.955925925926</v>
      </c>
      <c r="B3422" s="14"/>
      <c r="C3422" s="14"/>
      <c r="D3422" s="14">
        <v>1</v>
      </c>
      <c r="E3422" s="14">
        <v>1</v>
      </c>
    </row>
    <row r="3423" spans="1:5">
      <c r="A3423" s="16">
        <v>42506.416990740741</v>
      </c>
      <c r="B3423" s="14"/>
      <c r="C3423" s="14">
        <v>1</v>
      </c>
      <c r="D3423" s="14"/>
      <c r="E3423" s="14">
        <v>1</v>
      </c>
    </row>
    <row r="3424" spans="1:5">
      <c r="A3424" s="16">
        <v>42506.709374999999</v>
      </c>
      <c r="B3424" s="14"/>
      <c r="C3424" s="14"/>
      <c r="D3424" s="14">
        <v>1</v>
      </c>
      <c r="E3424" s="14">
        <v>1</v>
      </c>
    </row>
    <row r="3425" spans="1:5">
      <c r="A3425" s="16">
        <v>42506.709722222222</v>
      </c>
      <c r="B3425" s="14"/>
      <c r="C3425" s="14">
        <v>1</v>
      </c>
      <c r="D3425" s="14"/>
      <c r="E3425" s="14">
        <v>1</v>
      </c>
    </row>
    <row r="3426" spans="1:5">
      <c r="A3426" s="16">
        <v>42506.760405092595</v>
      </c>
      <c r="B3426" s="14"/>
      <c r="C3426" s="14"/>
      <c r="D3426" s="14">
        <v>1</v>
      </c>
      <c r="E3426" s="14">
        <v>1</v>
      </c>
    </row>
    <row r="3427" spans="1:5">
      <c r="A3427" s="16">
        <v>42507.264699074076</v>
      </c>
      <c r="B3427" s="14"/>
      <c r="C3427" s="14"/>
      <c r="D3427" s="14">
        <v>1</v>
      </c>
      <c r="E3427" s="14">
        <v>1</v>
      </c>
    </row>
    <row r="3428" spans="1:5">
      <c r="A3428" s="16">
        <v>42507.299328703702</v>
      </c>
      <c r="B3428" s="14">
        <v>1</v>
      </c>
      <c r="C3428" s="14"/>
      <c r="D3428" s="14"/>
      <c r="E3428" s="14">
        <v>1</v>
      </c>
    </row>
    <row r="3429" spans="1:5">
      <c r="A3429" s="16">
        <v>42507.581412037034</v>
      </c>
      <c r="B3429" s="14"/>
      <c r="C3429" s="14"/>
      <c r="D3429" s="14">
        <v>1</v>
      </c>
      <c r="E3429" s="14">
        <v>1</v>
      </c>
    </row>
    <row r="3430" spans="1:5">
      <c r="A3430" s="16">
        <v>42507.71025462963</v>
      </c>
      <c r="B3430" s="14"/>
      <c r="C3430" s="14">
        <v>1</v>
      </c>
      <c r="D3430" s="14"/>
      <c r="E3430" s="14">
        <v>1</v>
      </c>
    </row>
    <row r="3431" spans="1:5">
      <c r="A3431" s="16">
        <v>42507.860196759262</v>
      </c>
      <c r="B3431" s="14"/>
      <c r="C3431" s="14"/>
      <c r="D3431" s="14">
        <v>1</v>
      </c>
      <c r="E3431" s="14">
        <v>1</v>
      </c>
    </row>
    <row r="3432" spans="1:5">
      <c r="A3432" s="16">
        <v>42508.179965277777</v>
      </c>
      <c r="B3432" s="14"/>
      <c r="C3432" s="14">
        <v>1</v>
      </c>
      <c r="D3432" s="14"/>
      <c r="E3432" s="14">
        <v>1</v>
      </c>
    </row>
    <row r="3433" spans="1:5">
      <c r="A3433" s="16">
        <v>42508.541550925926</v>
      </c>
      <c r="B3433" s="14"/>
      <c r="C3433" s="14"/>
      <c r="D3433" s="14">
        <v>1</v>
      </c>
      <c r="E3433" s="14">
        <v>1</v>
      </c>
    </row>
    <row r="3434" spans="1:5">
      <c r="A3434" s="16">
        <v>42508.677187499998</v>
      </c>
      <c r="B3434" s="14"/>
      <c r="C3434" s="14"/>
      <c r="D3434" s="14">
        <v>1</v>
      </c>
      <c r="E3434" s="14">
        <v>1</v>
      </c>
    </row>
    <row r="3435" spans="1:5">
      <c r="A3435" s="16">
        <v>42509.374537037038</v>
      </c>
      <c r="B3435" s="14"/>
      <c r="C3435" s="14">
        <v>1</v>
      </c>
      <c r="D3435" s="14"/>
      <c r="E3435" s="14">
        <v>1</v>
      </c>
    </row>
    <row r="3436" spans="1:5">
      <c r="A3436" s="16">
        <v>42509.724328703705</v>
      </c>
      <c r="B3436" s="14"/>
      <c r="C3436" s="14">
        <v>1</v>
      </c>
      <c r="D3436" s="14"/>
      <c r="E3436" s="14">
        <v>1</v>
      </c>
    </row>
    <row r="3437" spans="1:5">
      <c r="A3437" s="16">
        <v>42509.814108796294</v>
      </c>
      <c r="B3437" s="14"/>
      <c r="C3437" s="14">
        <v>1</v>
      </c>
      <c r="D3437" s="14"/>
      <c r="E3437" s="14">
        <v>1</v>
      </c>
    </row>
    <row r="3438" spans="1:5">
      <c r="A3438" s="16">
        <v>42510.341631944444</v>
      </c>
      <c r="B3438" s="14"/>
      <c r="C3438" s="14">
        <v>1</v>
      </c>
      <c r="D3438" s="14"/>
      <c r="E3438" s="14">
        <v>1</v>
      </c>
    </row>
    <row r="3439" spans="1:5">
      <c r="A3439" s="16">
        <v>42510.604699074072</v>
      </c>
      <c r="B3439" s="14">
        <v>1</v>
      </c>
      <c r="C3439" s="14"/>
      <c r="D3439" s="14"/>
      <c r="E3439" s="14">
        <v>1</v>
      </c>
    </row>
    <row r="3440" spans="1:5">
      <c r="A3440" s="16">
        <v>42510.798854166664</v>
      </c>
      <c r="B3440" s="14"/>
      <c r="C3440" s="14"/>
      <c r="D3440" s="14">
        <v>1</v>
      </c>
      <c r="E3440" s="14">
        <v>1</v>
      </c>
    </row>
    <row r="3441" spans="1:5">
      <c r="A3441" s="16">
        <v>42510.938900462963</v>
      </c>
      <c r="B3441" s="14"/>
      <c r="C3441" s="14">
        <v>1</v>
      </c>
      <c r="D3441" s="14"/>
      <c r="E3441" s="14">
        <v>1</v>
      </c>
    </row>
    <row r="3442" spans="1:5">
      <c r="A3442" s="16">
        <v>42511.36204861111</v>
      </c>
      <c r="B3442" s="14"/>
      <c r="C3442" s="14"/>
      <c r="D3442" s="14">
        <v>1</v>
      </c>
      <c r="E3442" s="14">
        <v>1</v>
      </c>
    </row>
    <row r="3443" spans="1:5">
      <c r="A3443" s="16">
        <v>42511.698101851849</v>
      </c>
      <c r="B3443" s="14"/>
      <c r="C3443" s="14">
        <v>1</v>
      </c>
      <c r="D3443" s="14"/>
      <c r="E3443" s="14">
        <v>1</v>
      </c>
    </row>
    <row r="3444" spans="1:5">
      <c r="A3444" s="16">
        <v>42511.741944444446</v>
      </c>
      <c r="B3444" s="14"/>
      <c r="C3444" s="14"/>
      <c r="D3444" s="14">
        <v>1</v>
      </c>
      <c r="E3444" s="14">
        <v>1</v>
      </c>
    </row>
    <row r="3445" spans="1:5">
      <c r="A3445" s="16">
        <v>42512.58321759259</v>
      </c>
      <c r="B3445" s="14"/>
      <c r="C3445" s="14"/>
      <c r="D3445" s="14">
        <v>1</v>
      </c>
      <c r="E3445" s="14">
        <v>1</v>
      </c>
    </row>
    <row r="3446" spans="1:5">
      <c r="A3446" s="16">
        <v>42512.626747685186</v>
      </c>
      <c r="B3446" s="14"/>
      <c r="C3446" s="14">
        <v>1</v>
      </c>
      <c r="D3446" s="14"/>
      <c r="E3446" s="14">
        <v>1</v>
      </c>
    </row>
    <row r="3447" spans="1:5">
      <c r="A3447" s="16">
        <v>42512.698217592595</v>
      </c>
      <c r="B3447" s="14"/>
      <c r="C3447" s="14"/>
      <c r="D3447" s="14">
        <v>1</v>
      </c>
      <c r="E3447" s="14">
        <v>1</v>
      </c>
    </row>
    <row r="3448" spans="1:5">
      <c r="A3448" s="16">
        <v>42513.045798611114</v>
      </c>
      <c r="B3448" s="14"/>
      <c r="C3448" s="14"/>
      <c r="D3448" s="14">
        <v>1</v>
      </c>
      <c r="E3448" s="14">
        <v>1</v>
      </c>
    </row>
    <row r="3449" spans="1:5">
      <c r="A3449" s="16">
        <v>42513.11078703704</v>
      </c>
      <c r="B3449" s="14"/>
      <c r="C3449" s="14"/>
      <c r="D3449" s="14">
        <v>1</v>
      </c>
      <c r="E3449" s="14">
        <v>1</v>
      </c>
    </row>
    <row r="3450" spans="1:5">
      <c r="A3450" s="16">
        <v>42513.976319444446</v>
      </c>
      <c r="B3450" s="14"/>
      <c r="C3450" s="14">
        <v>1</v>
      </c>
      <c r="D3450" s="14"/>
      <c r="E3450" s="14">
        <v>1</v>
      </c>
    </row>
    <row r="3451" spans="1:5">
      <c r="A3451" s="16">
        <v>42514.434548611112</v>
      </c>
      <c r="B3451" s="14">
        <v>1</v>
      </c>
      <c r="C3451" s="14"/>
      <c r="D3451" s="14"/>
      <c r="E3451" s="14">
        <v>1</v>
      </c>
    </row>
    <row r="3452" spans="1:5">
      <c r="A3452" s="16">
        <v>42514.666956018518</v>
      </c>
      <c r="B3452" s="14"/>
      <c r="C3452" s="14"/>
      <c r="D3452" s="14">
        <v>1</v>
      </c>
      <c r="E3452" s="14">
        <v>1</v>
      </c>
    </row>
    <row r="3453" spans="1:5">
      <c r="A3453" s="16">
        <v>42514.671099537038</v>
      </c>
      <c r="B3453" s="14"/>
      <c r="C3453" s="14">
        <v>1</v>
      </c>
      <c r="D3453" s="14"/>
      <c r="E3453" s="14">
        <v>1</v>
      </c>
    </row>
    <row r="3454" spans="1:5">
      <c r="A3454" s="16">
        <v>42515.061805555553</v>
      </c>
      <c r="B3454" s="14">
        <v>1</v>
      </c>
      <c r="C3454" s="14"/>
      <c r="D3454" s="14"/>
      <c r="E3454" s="14">
        <v>1</v>
      </c>
    </row>
    <row r="3455" spans="1:5">
      <c r="A3455" s="16">
        <v>42515.078217592592</v>
      </c>
      <c r="B3455" s="14"/>
      <c r="C3455" s="14">
        <v>1</v>
      </c>
      <c r="D3455" s="14"/>
      <c r="E3455" s="14">
        <v>1</v>
      </c>
    </row>
    <row r="3456" spans="1:5">
      <c r="A3456" s="16">
        <v>42515.439421296294</v>
      </c>
      <c r="B3456" s="14"/>
      <c r="C3456" s="14">
        <v>1</v>
      </c>
      <c r="D3456" s="14"/>
      <c r="E3456" s="14">
        <v>1</v>
      </c>
    </row>
    <row r="3457" spans="1:5">
      <c r="A3457" s="16">
        <v>42515.71775462963</v>
      </c>
      <c r="B3457" s="14"/>
      <c r="C3457" s="14"/>
      <c r="D3457" s="14">
        <v>1</v>
      </c>
      <c r="E3457" s="14">
        <v>1</v>
      </c>
    </row>
    <row r="3458" spans="1:5">
      <c r="A3458" s="16">
        <v>42515.727650462963</v>
      </c>
      <c r="B3458" s="14">
        <v>1</v>
      </c>
      <c r="C3458" s="14"/>
      <c r="D3458" s="14"/>
      <c r="E3458" s="14">
        <v>1</v>
      </c>
    </row>
    <row r="3459" spans="1:5">
      <c r="A3459" s="16">
        <v>42515.866446759261</v>
      </c>
      <c r="B3459" s="14"/>
      <c r="C3459" s="14"/>
      <c r="D3459" s="14">
        <v>1</v>
      </c>
      <c r="E3459" s="14">
        <v>1</v>
      </c>
    </row>
    <row r="3460" spans="1:5">
      <c r="A3460" s="16">
        <v>42516.047071759262</v>
      </c>
      <c r="B3460" s="14"/>
      <c r="C3460" s="14"/>
      <c r="D3460" s="14">
        <v>1</v>
      </c>
      <c r="E3460" s="14">
        <v>1</v>
      </c>
    </row>
    <row r="3461" spans="1:5">
      <c r="A3461" s="16">
        <v>42517.003368055557</v>
      </c>
      <c r="B3461" s="14"/>
      <c r="C3461" s="14"/>
      <c r="D3461" s="14">
        <v>1</v>
      </c>
      <c r="E3461" s="14">
        <v>1</v>
      </c>
    </row>
    <row r="3462" spans="1:5">
      <c r="A3462" s="16">
        <v>42519.6565162037</v>
      </c>
      <c r="B3462" s="14"/>
      <c r="C3462" s="14"/>
      <c r="D3462" s="14">
        <v>1</v>
      </c>
      <c r="E3462" s="14">
        <v>1</v>
      </c>
    </row>
    <row r="3463" spans="1:5">
      <c r="A3463" s="16">
        <v>42520.235486111109</v>
      </c>
      <c r="B3463" s="14">
        <v>1</v>
      </c>
      <c r="C3463" s="14"/>
      <c r="D3463" s="14"/>
      <c r="E3463" s="14">
        <v>1</v>
      </c>
    </row>
    <row r="3464" spans="1:5">
      <c r="A3464" s="16">
        <v>42520.847384259258</v>
      </c>
      <c r="B3464" s="14"/>
      <c r="C3464" s="14">
        <v>1</v>
      </c>
      <c r="D3464" s="14"/>
      <c r="E3464" s="14">
        <v>1</v>
      </c>
    </row>
    <row r="3465" spans="1:5">
      <c r="A3465" s="16">
        <v>42521.010370370372</v>
      </c>
      <c r="B3465" s="14"/>
      <c r="C3465" s="14"/>
      <c r="D3465" s="14">
        <v>1</v>
      </c>
      <c r="E3465" s="14">
        <v>1</v>
      </c>
    </row>
    <row r="3466" spans="1:5">
      <c r="A3466" s="16">
        <v>42521.291504629633</v>
      </c>
      <c r="B3466" s="14"/>
      <c r="C3466" s="14"/>
      <c r="D3466" s="14">
        <v>1</v>
      </c>
      <c r="E3466" s="14">
        <v>1</v>
      </c>
    </row>
    <row r="3467" spans="1:5">
      <c r="A3467" s="16">
        <v>42521.654328703706</v>
      </c>
      <c r="B3467" s="14"/>
      <c r="C3467" s="14"/>
      <c r="D3467" s="14">
        <v>1</v>
      </c>
      <c r="E3467" s="14">
        <v>1</v>
      </c>
    </row>
    <row r="3468" spans="1:5">
      <c r="A3468" s="16">
        <v>42522.276724537034</v>
      </c>
      <c r="B3468" s="14">
        <v>1</v>
      </c>
      <c r="C3468" s="14"/>
      <c r="D3468" s="14"/>
      <c r="E3468" s="14">
        <v>1</v>
      </c>
    </row>
    <row r="3469" spans="1:5">
      <c r="A3469" s="16">
        <v>42522.347812499997</v>
      </c>
      <c r="B3469" s="14"/>
      <c r="C3469" s="14"/>
      <c r="D3469" s="14">
        <v>1</v>
      </c>
      <c r="E3469" s="14">
        <v>1</v>
      </c>
    </row>
    <row r="3470" spans="1:5">
      <c r="A3470" s="16">
        <v>42522.789803240739</v>
      </c>
      <c r="B3470" s="14"/>
      <c r="C3470" s="14"/>
      <c r="D3470" s="14">
        <v>1</v>
      </c>
      <c r="E3470" s="14">
        <v>1</v>
      </c>
    </row>
    <row r="3471" spans="1:5">
      <c r="A3471" s="16">
        <v>42522.880243055559</v>
      </c>
      <c r="B3471" s="14"/>
      <c r="C3471" s="14"/>
      <c r="D3471" s="14">
        <v>1</v>
      </c>
      <c r="E3471" s="14">
        <v>1</v>
      </c>
    </row>
    <row r="3472" spans="1:5">
      <c r="A3472" s="16">
        <v>42523.025231481479</v>
      </c>
      <c r="B3472" s="14"/>
      <c r="C3472" s="14">
        <v>1</v>
      </c>
      <c r="D3472" s="14"/>
      <c r="E3472" s="14">
        <v>1</v>
      </c>
    </row>
    <row r="3473" spans="1:5">
      <c r="A3473" s="16">
        <v>42523.248715277776</v>
      </c>
      <c r="B3473" s="14"/>
      <c r="C3473" s="14"/>
      <c r="D3473" s="14">
        <v>1</v>
      </c>
      <c r="E3473" s="14">
        <v>1</v>
      </c>
    </row>
    <row r="3474" spans="1:5">
      <c r="A3474" s="16">
        <v>42523.333310185182</v>
      </c>
      <c r="B3474" s="14"/>
      <c r="C3474" s="14"/>
      <c r="D3474" s="14">
        <v>1</v>
      </c>
      <c r="E3474" s="14">
        <v>1</v>
      </c>
    </row>
    <row r="3475" spans="1:5">
      <c r="A3475" s="16">
        <v>42523.739212962966</v>
      </c>
      <c r="B3475" s="14"/>
      <c r="C3475" s="14">
        <v>1</v>
      </c>
      <c r="D3475" s="14"/>
      <c r="E3475" s="14">
        <v>1</v>
      </c>
    </row>
    <row r="3476" spans="1:5">
      <c r="A3476" s="16">
        <v>42524.105462962965</v>
      </c>
      <c r="B3476" s="14"/>
      <c r="C3476" s="14"/>
      <c r="D3476" s="14">
        <v>1</v>
      </c>
      <c r="E3476" s="14">
        <v>1</v>
      </c>
    </row>
    <row r="3477" spans="1:5">
      <c r="A3477" s="16">
        <v>42524.318703703706</v>
      </c>
      <c r="B3477" s="14"/>
      <c r="C3477" s="14">
        <v>1</v>
      </c>
      <c r="D3477" s="14"/>
      <c r="E3477" s="14">
        <v>1</v>
      </c>
    </row>
    <row r="3478" spans="1:5">
      <c r="A3478" s="16">
        <v>42524.36650462963</v>
      </c>
      <c r="B3478" s="14"/>
      <c r="C3478" s="14">
        <v>1</v>
      </c>
      <c r="D3478" s="14"/>
      <c r="E3478" s="14">
        <v>1</v>
      </c>
    </row>
    <row r="3479" spans="1:5">
      <c r="A3479" s="16">
        <v>42524.53800925926</v>
      </c>
      <c r="B3479" s="14"/>
      <c r="C3479" s="14"/>
      <c r="D3479" s="14">
        <v>1</v>
      </c>
      <c r="E3479" s="14">
        <v>1</v>
      </c>
    </row>
    <row r="3480" spans="1:5">
      <c r="A3480" s="16">
        <v>42524.667662037034</v>
      </c>
      <c r="B3480" s="14"/>
      <c r="C3480" s="14">
        <v>1</v>
      </c>
      <c r="D3480" s="14"/>
      <c r="E3480" s="14">
        <v>1</v>
      </c>
    </row>
    <row r="3481" spans="1:5">
      <c r="A3481" s="16">
        <v>42524.782638888886</v>
      </c>
      <c r="B3481" s="14"/>
      <c r="C3481" s="14"/>
      <c r="D3481" s="14">
        <v>1</v>
      </c>
      <c r="E3481" s="14">
        <v>1</v>
      </c>
    </row>
    <row r="3482" spans="1:5">
      <c r="A3482" s="16">
        <v>42525.153055555558</v>
      </c>
      <c r="B3482" s="14"/>
      <c r="C3482" s="14">
        <v>1</v>
      </c>
      <c r="D3482" s="14"/>
      <c r="E3482" s="14">
        <v>1</v>
      </c>
    </row>
    <row r="3483" spans="1:5">
      <c r="A3483" s="16">
        <v>42525.656944444447</v>
      </c>
      <c r="B3483" s="14"/>
      <c r="C3483" s="14">
        <v>1</v>
      </c>
      <c r="D3483" s="14"/>
      <c r="E3483" s="14">
        <v>1</v>
      </c>
    </row>
    <row r="3484" spans="1:5">
      <c r="A3484" s="16">
        <v>42526.871331018519</v>
      </c>
      <c r="B3484" s="14"/>
      <c r="C3484" s="14">
        <v>1</v>
      </c>
      <c r="D3484" s="14"/>
      <c r="E3484" s="14">
        <v>1</v>
      </c>
    </row>
    <row r="3485" spans="1:5">
      <c r="A3485" s="16">
        <v>42526.874236111114</v>
      </c>
      <c r="B3485" s="14"/>
      <c r="C3485" s="14"/>
      <c r="D3485" s="14">
        <v>1</v>
      </c>
      <c r="E3485" s="14">
        <v>1</v>
      </c>
    </row>
    <row r="3486" spans="1:5">
      <c r="A3486" s="16">
        <v>42527.007326388892</v>
      </c>
      <c r="B3486" s="14"/>
      <c r="C3486" s="14">
        <v>1</v>
      </c>
      <c r="D3486" s="14"/>
      <c r="E3486" s="14">
        <v>1</v>
      </c>
    </row>
    <row r="3487" spans="1:5">
      <c r="A3487" s="16">
        <v>42527.00953703704</v>
      </c>
      <c r="B3487" s="14"/>
      <c r="C3487" s="14">
        <v>1</v>
      </c>
      <c r="D3487" s="14"/>
      <c r="E3487" s="14">
        <v>1</v>
      </c>
    </row>
    <row r="3488" spans="1:5">
      <c r="A3488" s="16">
        <v>42527.625671296293</v>
      </c>
      <c r="B3488" s="14"/>
      <c r="C3488" s="14">
        <v>1</v>
      </c>
      <c r="D3488" s="14"/>
      <c r="E3488" s="14">
        <v>1</v>
      </c>
    </row>
    <row r="3489" spans="1:5">
      <c r="A3489" s="16">
        <v>42527.650995370372</v>
      </c>
      <c r="B3489" s="14"/>
      <c r="C3489" s="14">
        <v>1</v>
      </c>
      <c r="D3489" s="14"/>
      <c r="E3489" s="14">
        <v>1</v>
      </c>
    </row>
    <row r="3490" spans="1:5">
      <c r="A3490" s="16">
        <v>42528.542627314811</v>
      </c>
      <c r="B3490" s="14"/>
      <c r="C3490" s="14">
        <v>1</v>
      </c>
      <c r="D3490" s="14"/>
      <c r="E3490" s="14">
        <v>1</v>
      </c>
    </row>
    <row r="3491" spans="1:5">
      <c r="A3491" s="16">
        <v>42528.626620370371</v>
      </c>
      <c r="B3491" s="14">
        <v>1</v>
      </c>
      <c r="C3491" s="14"/>
      <c r="D3491" s="14"/>
      <c r="E3491" s="14">
        <v>1</v>
      </c>
    </row>
    <row r="3492" spans="1:5">
      <c r="A3492" s="16">
        <v>42528.899398148147</v>
      </c>
      <c r="B3492" s="14"/>
      <c r="C3492" s="14">
        <v>1</v>
      </c>
      <c r="D3492" s="14"/>
      <c r="E3492" s="14">
        <v>1</v>
      </c>
    </row>
    <row r="3493" spans="1:5">
      <c r="A3493" s="16">
        <v>42528.987696759257</v>
      </c>
      <c r="B3493" s="14">
        <v>1</v>
      </c>
      <c r="C3493" s="14"/>
      <c r="D3493" s="14"/>
      <c r="E3493" s="14">
        <v>1</v>
      </c>
    </row>
    <row r="3494" spans="1:5">
      <c r="A3494" s="16">
        <v>42529.022013888891</v>
      </c>
      <c r="B3494" s="14"/>
      <c r="C3494" s="14"/>
      <c r="D3494" s="14">
        <v>1</v>
      </c>
      <c r="E3494" s="14">
        <v>1</v>
      </c>
    </row>
    <row r="3495" spans="1:5">
      <c r="A3495" s="16">
        <v>42529.632754629631</v>
      </c>
      <c r="B3495" s="14"/>
      <c r="C3495" s="14">
        <v>1</v>
      </c>
      <c r="D3495" s="14"/>
      <c r="E3495" s="14">
        <v>1</v>
      </c>
    </row>
    <row r="3496" spans="1:5">
      <c r="A3496" s="16">
        <v>42529.730717592596</v>
      </c>
      <c r="B3496" s="14"/>
      <c r="C3496" s="14">
        <v>1</v>
      </c>
      <c r="D3496" s="14"/>
      <c r="E3496" s="14">
        <v>1</v>
      </c>
    </row>
    <row r="3497" spans="1:5">
      <c r="A3497" s="16">
        <v>42529.969131944446</v>
      </c>
      <c r="B3497" s="14"/>
      <c r="C3497" s="14">
        <v>1</v>
      </c>
      <c r="D3497" s="14"/>
      <c r="E3497" s="14">
        <v>1</v>
      </c>
    </row>
    <row r="3498" spans="1:5">
      <c r="A3498" s="16">
        <v>42529.979108796295</v>
      </c>
      <c r="B3498" s="14"/>
      <c r="C3498" s="14"/>
      <c r="D3498" s="14">
        <v>1</v>
      </c>
      <c r="E3498" s="14">
        <v>1</v>
      </c>
    </row>
    <row r="3499" spans="1:5">
      <c r="A3499" s="16">
        <v>42530.993032407408</v>
      </c>
      <c r="B3499" s="14">
        <v>1</v>
      </c>
      <c r="C3499" s="14"/>
      <c r="D3499" s="14"/>
      <c r="E3499" s="14">
        <v>1</v>
      </c>
    </row>
    <row r="3500" spans="1:5">
      <c r="A3500" s="16">
        <v>42531.195277777777</v>
      </c>
      <c r="B3500" s="14"/>
      <c r="C3500" s="14">
        <v>1</v>
      </c>
      <c r="D3500" s="14"/>
      <c r="E3500" s="14">
        <v>1</v>
      </c>
    </row>
    <row r="3501" spans="1:5">
      <c r="A3501" s="16">
        <v>42531.228437500002</v>
      </c>
      <c r="B3501" s="14"/>
      <c r="C3501" s="14">
        <v>1</v>
      </c>
      <c r="D3501" s="14"/>
      <c r="E3501" s="14">
        <v>1</v>
      </c>
    </row>
    <row r="3502" spans="1:5">
      <c r="A3502" s="16">
        <v>42531.980694444443</v>
      </c>
      <c r="B3502" s="14"/>
      <c r="C3502" s="14"/>
      <c r="D3502" s="14">
        <v>1</v>
      </c>
      <c r="E3502" s="14">
        <v>1</v>
      </c>
    </row>
    <row r="3503" spans="1:5">
      <c r="A3503" s="16">
        <v>42532.052523148152</v>
      </c>
      <c r="B3503" s="14"/>
      <c r="C3503" s="14"/>
      <c r="D3503" s="14">
        <v>1</v>
      </c>
      <c r="E3503" s="14">
        <v>1</v>
      </c>
    </row>
    <row r="3504" spans="1:5">
      <c r="A3504" s="16">
        <v>42532.774745370371</v>
      </c>
      <c r="B3504" s="14">
        <v>1</v>
      </c>
      <c r="C3504" s="14"/>
      <c r="D3504" s="14"/>
      <c r="E3504" s="14">
        <v>1</v>
      </c>
    </row>
    <row r="3505" spans="1:5">
      <c r="A3505" s="16">
        <v>42534.180717592593</v>
      </c>
      <c r="B3505" s="14"/>
      <c r="C3505" s="14">
        <v>1</v>
      </c>
      <c r="D3505" s="14"/>
      <c r="E3505" s="14">
        <v>1</v>
      </c>
    </row>
    <row r="3506" spans="1:5">
      <c r="A3506" s="16">
        <v>42534.284710648149</v>
      </c>
      <c r="B3506" s="14"/>
      <c r="C3506" s="14">
        <v>1</v>
      </c>
      <c r="D3506" s="14"/>
      <c r="E3506" s="14">
        <v>1</v>
      </c>
    </row>
    <row r="3507" spans="1:5">
      <c r="A3507" s="16">
        <v>42534.631481481483</v>
      </c>
      <c r="B3507" s="14"/>
      <c r="C3507" s="14">
        <v>1</v>
      </c>
      <c r="D3507" s="14"/>
      <c r="E3507" s="14">
        <v>1</v>
      </c>
    </row>
    <row r="3508" spans="1:5">
      <c r="A3508" s="16">
        <v>42534.649571759262</v>
      </c>
      <c r="B3508" s="14"/>
      <c r="C3508" s="14">
        <v>1</v>
      </c>
      <c r="D3508" s="14"/>
      <c r="E3508" s="14">
        <v>1</v>
      </c>
    </row>
    <row r="3509" spans="1:5">
      <c r="A3509" s="16">
        <v>42534.866875</v>
      </c>
      <c r="B3509" s="14"/>
      <c r="C3509" s="14">
        <v>1</v>
      </c>
      <c r="D3509" s="14"/>
      <c r="E3509" s="14">
        <v>1</v>
      </c>
    </row>
    <row r="3510" spans="1:5">
      <c r="A3510" s="16">
        <v>42534.895624999997</v>
      </c>
      <c r="B3510" s="14"/>
      <c r="C3510" s="14"/>
      <c r="D3510" s="14">
        <v>1</v>
      </c>
      <c r="E3510" s="14">
        <v>1</v>
      </c>
    </row>
    <row r="3511" spans="1:5">
      <c r="A3511" s="16">
        <v>42534.933321759258</v>
      </c>
      <c r="B3511" s="14"/>
      <c r="C3511" s="14">
        <v>1</v>
      </c>
      <c r="D3511" s="14"/>
      <c r="E3511" s="14">
        <v>1</v>
      </c>
    </row>
    <row r="3512" spans="1:5">
      <c r="A3512" s="16">
        <v>42535.049849537034</v>
      </c>
      <c r="B3512" s="14"/>
      <c r="C3512" s="14"/>
      <c r="D3512" s="14">
        <v>1</v>
      </c>
      <c r="E3512" s="14">
        <v>1</v>
      </c>
    </row>
    <row r="3513" spans="1:5">
      <c r="A3513" s="16">
        <v>42535.327476851853</v>
      </c>
      <c r="B3513" s="14"/>
      <c r="C3513" s="14">
        <v>1</v>
      </c>
      <c r="D3513" s="14"/>
      <c r="E3513" s="14">
        <v>1</v>
      </c>
    </row>
    <row r="3514" spans="1:5">
      <c r="A3514" s="16">
        <v>42535.492280092592</v>
      </c>
      <c r="B3514" s="14">
        <v>1</v>
      </c>
      <c r="C3514" s="14"/>
      <c r="D3514" s="14"/>
      <c r="E3514" s="14">
        <v>1</v>
      </c>
    </row>
    <row r="3515" spans="1:5">
      <c r="A3515" s="16">
        <v>42535.68440972222</v>
      </c>
      <c r="B3515" s="14"/>
      <c r="C3515" s="14">
        <v>1</v>
      </c>
      <c r="D3515" s="14"/>
      <c r="E3515" s="14">
        <v>1</v>
      </c>
    </row>
    <row r="3516" spans="1:5">
      <c r="A3516" s="16">
        <v>42535.809490740743</v>
      </c>
      <c r="B3516" s="14"/>
      <c r="C3516" s="14"/>
      <c r="D3516" s="14">
        <v>1</v>
      </c>
      <c r="E3516" s="14">
        <v>1</v>
      </c>
    </row>
    <row r="3517" spans="1:5">
      <c r="A3517" s="16">
        <v>42535.97865740741</v>
      </c>
      <c r="B3517" s="14"/>
      <c r="C3517" s="14"/>
      <c r="D3517" s="14">
        <v>1</v>
      </c>
      <c r="E3517" s="14">
        <v>1</v>
      </c>
    </row>
    <row r="3518" spans="1:5">
      <c r="A3518" s="16">
        <v>42536.246620370373</v>
      </c>
      <c r="B3518" s="14"/>
      <c r="C3518" s="14">
        <v>1</v>
      </c>
      <c r="D3518" s="14"/>
      <c r="E3518" s="14">
        <v>1</v>
      </c>
    </row>
    <row r="3519" spans="1:5">
      <c r="A3519" s="16">
        <v>42536.60701388889</v>
      </c>
      <c r="B3519" s="14"/>
      <c r="C3519" s="14"/>
      <c r="D3519" s="14">
        <v>1</v>
      </c>
      <c r="E3519" s="14">
        <v>1</v>
      </c>
    </row>
    <row r="3520" spans="1:5">
      <c r="A3520" s="16">
        <v>42536.815648148149</v>
      </c>
      <c r="B3520" s="14"/>
      <c r="C3520" s="14"/>
      <c r="D3520" s="14">
        <v>1</v>
      </c>
      <c r="E3520" s="14">
        <v>1</v>
      </c>
    </row>
    <row r="3521" spans="1:5">
      <c r="A3521" s="16">
        <v>42536.862800925926</v>
      </c>
      <c r="B3521" s="14"/>
      <c r="C3521" s="14">
        <v>1</v>
      </c>
      <c r="D3521" s="14"/>
      <c r="E3521" s="14">
        <v>1</v>
      </c>
    </row>
    <row r="3522" spans="1:5">
      <c r="A3522" s="16">
        <v>42538.735833333332</v>
      </c>
      <c r="B3522" s="14"/>
      <c r="C3522" s="14"/>
      <c r="D3522" s="14">
        <v>1</v>
      </c>
      <c r="E3522" s="14">
        <v>1</v>
      </c>
    </row>
    <row r="3523" spans="1:5">
      <c r="A3523" s="16">
        <v>42538.742893518516</v>
      </c>
      <c r="B3523" s="14"/>
      <c r="C3523" s="14">
        <v>1</v>
      </c>
      <c r="D3523" s="14"/>
      <c r="E3523" s="14">
        <v>1</v>
      </c>
    </row>
    <row r="3524" spans="1:5">
      <c r="A3524" s="16">
        <v>42538.755428240744</v>
      </c>
      <c r="B3524" s="14"/>
      <c r="C3524" s="14">
        <v>1</v>
      </c>
      <c r="D3524" s="14"/>
      <c r="E3524" s="14">
        <v>1</v>
      </c>
    </row>
    <row r="3525" spans="1:5">
      <c r="A3525" s="16">
        <v>42538.756805555553</v>
      </c>
      <c r="B3525" s="14"/>
      <c r="C3525" s="14">
        <v>1</v>
      </c>
      <c r="D3525" s="14"/>
      <c r="E3525" s="14">
        <v>1</v>
      </c>
    </row>
    <row r="3526" spans="1:5">
      <c r="A3526" s="16">
        <v>42538.772430555553</v>
      </c>
      <c r="B3526" s="14"/>
      <c r="C3526" s="14">
        <v>1</v>
      </c>
      <c r="D3526" s="14"/>
      <c r="E3526" s="14">
        <v>1</v>
      </c>
    </row>
    <row r="3527" spans="1:5">
      <c r="A3527" s="16">
        <v>42538.968310185184</v>
      </c>
      <c r="B3527" s="14"/>
      <c r="C3527" s="14">
        <v>1</v>
      </c>
      <c r="D3527" s="14"/>
      <c r="E3527" s="14">
        <v>1</v>
      </c>
    </row>
    <row r="3528" spans="1:5">
      <c r="A3528" s="16">
        <v>42539.849768518521</v>
      </c>
      <c r="B3528" s="14"/>
      <c r="C3528" s="14"/>
      <c r="D3528" s="14">
        <v>1</v>
      </c>
      <c r="E3528" s="14">
        <v>1</v>
      </c>
    </row>
    <row r="3529" spans="1:5">
      <c r="A3529" s="16">
        <v>42540.593530092592</v>
      </c>
      <c r="B3529" s="14"/>
      <c r="C3529" s="14">
        <v>1</v>
      </c>
      <c r="D3529" s="14"/>
      <c r="E3529" s="14">
        <v>1</v>
      </c>
    </row>
    <row r="3530" spans="1:5">
      <c r="A3530" s="16">
        <v>42541.501516203702</v>
      </c>
      <c r="B3530" s="14"/>
      <c r="C3530" s="14"/>
      <c r="D3530" s="14">
        <v>1</v>
      </c>
      <c r="E3530" s="14">
        <v>1</v>
      </c>
    </row>
    <row r="3531" spans="1:5">
      <c r="A3531" s="16">
        <v>42541.837511574071</v>
      </c>
      <c r="B3531" s="14">
        <v>1</v>
      </c>
      <c r="C3531" s="14"/>
      <c r="D3531" s="14"/>
      <c r="E3531" s="14">
        <v>1</v>
      </c>
    </row>
    <row r="3532" spans="1:5">
      <c r="A3532" s="16">
        <v>42542.526423611111</v>
      </c>
      <c r="B3532" s="14">
        <v>1</v>
      </c>
      <c r="C3532" s="14"/>
      <c r="D3532" s="14"/>
      <c r="E3532" s="14">
        <v>1</v>
      </c>
    </row>
    <row r="3533" spans="1:5">
      <c r="A3533" s="16">
        <v>42543.665601851855</v>
      </c>
      <c r="B3533" s="14">
        <v>1</v>
      </c>
      <c r="C3533" s="14"/>
      <c r="D3533" s="14"/>
      <c r="E3533" s="14">
        <v>1</v>
      </c>
    </row>
    <row r="3534" spans="1:5">
      <c r="A3534" s="16">
        <v>42543.788564814815</v>
      </c>
      <c r="B3534" s="14"/>
      <c r="C3534" s="14">
        <v>1</v>
      </c>
      <c r="D3534" s="14"/>
      <c r="E3534" s="14">
        <v>1</v>
      </c>
    </row>
    <row r="3535" spans="1:5">
      <c r="A3535" s="16">
        <v>42543.86277777778</v>
      </c>
      <c r="B3535" s="14"/>
      <c r="C3535" s="14"/>
      <c r="D3535" s="14">
        <v>1</v>
      </c>
      <c r="E3535" s="14">
        <v>1</v>
      </c>
    </row>
    <row r="3536" spans="1:5">
      <c r="A3536" s="16">
        <v>42544.814328703702</v>
      </c>
      <c r="B3536" s="14"/>
      <c r="C3536" s="14"/>
      <c r="D3536" s="14">
        <v>1</v>
      </c>
      <c r="E3536" s="14">
        <v>1</v>
      </c>
    </row>
    <row r="3537" spans="1:5">
      <c r="A3537" s="16">
        <v>42545.125196759262</v>
      </c>
      <c r="B3537" s="14"/>
      <c r="C3537" s="14"/>
      <c r="D3537" s="14">
        <v>1</v>
      </c>
      <c r="E3537" s="14">
        <v>1</v>
      </c>
    </row>
    <row r="3538" spans="1:5">
      <c r="A3538" s="16">
        <v>42545.478333333333</v>
      </c>
      <c r="B3538" s="14"/>
      <c r="C3538" s="14"/>
      <c r="D3538" s="14">
        <v>1</v>
      </c>
      <c r="E3538" s="14">
        <v>1</v>
      </c>
    </row>
    <row r="3539" spans="1:5">
      <c r="A3539" s="16">
        <v>42545.705266203702</v>
      </c>
      <c r="B3539" s="14"/>
      <c r="C3539" s="14">
        <v>1</v>
      </c>
      <c r="D3539" s="14"/>
      <c r="E3539" s="14">
        <v>1</v>
      </c>
    </row>
    <row r="3540" spans="1:5">
      <c r="A3540" s="16">
        <v>42545.774189814816</v>
      </c>
      <c r="B3540" s="14"/>
      <c r="C3540" s="14"/>
      <c r="D3540" s="14">
        <v>1</v>
      </c>
      <c r="E3540" s="14">
        <v>1</v>
      </c>
    </row>
    <row r="3541" spans="1:5">
      <c r="A3541" s="16">
        <v>42546.862233796295</v>
      </c>
      <c r="B3541" s="14"/>
      <c r="C3541" s="14"/>
      <c r="D3541" s="14">
        <v>1</v>
      </c>
      <c r="E3541" s="14">
        <v>1</v>
      </c>
    </row>
    <row r="3542" spans="1:5">
      <c r="A3542" s="16">
        <v>42548.192997685182</v>
      </c>
      <c r="B3542" s="14"/>
      <c r="C3542" s="14">
        <v>1</v>
      </c>
      <c r="D3542" s="14"/>
      <c r="E3542" s="14">
        <v>1</v>
      </c>
    </row>
    <row r="3543" spans="1:5">
      <c r="A3543" s="16">
        <v>42548.269861111112</v>
      </c>
      <c r="B3543" s="14"/>
      <c r="C3543" s="14"/>
      <c r="D3543" s="14">
        <v>1</v>
      </c>
      <c r="E3543" s="14">
        <v>1</v>
      </c>
    </row>
    <row r="3544" spans="1:5">
      <c r="A3544" s="16">
        <v>42548.449861111112</v>
      </c>
      <c r="B3544" s="14"/>
      <c r="C3544" s="14">
        <v>1</v>
      </c>
      <c r="D3544" s="14"/>
      <c r="E3544" s="14">
        <v>1</v>
      </c>
    </row>
    <row r="3545" spans="1:5">
      <c r="A3545" s="16">
        <v>42548.63853009259</v>
      </c>
      <c r="B3545" s="14"/>
      <c r="C3545" s="14"/>
      <c r="D3545" s="14">
        <v>1</v>
      </c>
      <c r="E3545" s="14">
        <v>1</v>
      </c>
    </row>
    <row r="3546" spans="1:5">
      <c r="A3546" s="16">
        <v>42548.876192129632</v>
      </c>
      <c r="B3546" s="14"/>
      <c r="C3546" s="14">
        <v>1</v>
      </c>
      <c r="D3546" s="14"/>
      <c r="E3546" s="14">
        <v>1</v>
      </c>
    </row>
    <row r="3547" spans="1:5">
      <c r="A3547" s="16">
        <v>42549.076157407406</v>
      </c>
      <c r="B3547" s="14"/>
      <c r="C3547" s="14"/>
      <c r="D3547" s="14">
        <v>1</v>
      </c>
      <c r="E3547" s="14">
        <v>1</v>
      </c>
    </row>
    <row r="3548" spans="1:5">
      <c r="A3548" s="16">
        <v>42549.665717592594</v>
      </c>
      <c r="B3548" s="14"/>
      <c r="C3548" s="14"/>
      <c r="D3548" s="14">
        <v>1</v>
      </c>
      <c r="E3548" s="14">
        <v>1</v>
      </c>
    </row>
    <row r="3549" spans="1:5">
      <c r="A3549" s="16">
        <v>42549.722962962966</v>
      </c>
      <c r="B3549" s="14"/>
      <c r="C3549" s="14"/>
      <c r="D3549" s="14">
        <v>1</v>
      </c>
      <c r="E3549" s="14">
        <v>1</v>
      </c>
    </row>
    <row r="3550" spans="1:5">
      <c r="A3550" s="16">
        <v>42549.916712962964</v>
      </c>
      <c r="B3550" s="14">
        <v>1</v>
      </c>
      <c r="C3550" s="14"/>
      <c r="D3550" s="14"/>
      <c r="E3550" s="14">
        <v>1</v>
      </c>
    </row>
    <row r="3551" spans="1:5">
      <c r="A3551" s="16">
        <v>42550.048449074071</v>
      </c>
      <c r="B3551" s="14"/>
      <c r="C3551" s="14">
        <v>1</v>
      </c>
      <c r="D3551" s="14"/>
      <c r="E3551" s="14">
        <v>1</v>
      </c>
    </row>
    <row r="3552" spans="1:5">
      <c r="A3552" s="16">
        <v>42550.701886574076</v>
      </c>
      <c r="B3552" s="14"/>
      <c r="C3552" s="14"/>
      <c r="D3552" s="14">
        <v>1</v>
      </c>
      <c r="E3552" s="14">
        <v>1</v>
      </c>
    </row>
    <row r="3553" spans="1:5">
      <c r="A3553" s="16">
        <v>42551.102314814816</v>
      </c>
      <c r="B3553" s="14"/>
      <c r="C3553" s="14">
        <v>1</v>
      </c>
      <c r="D3553" s="14"/>
      <c r="E3553" s="14">
        <v>1</v>
      </c>
    </row>
    <row r="3554" spans="1:5">
      <c r="A3554" s="16">
        <v>42551.884189814817</v>
      </c>
      <c r="B3554" s="14">
        <v>1</v>
      </c>
      <c r="C3554" s="14"/>
      <c r="D3554" s="14"/>
      <c r="E3554" s="14">
        <v>1</v>
      </c>
    </row>
    <row r="3555" spans="1:5">
      <c r="A3555" s="16">
        <v>42551.928854166668</v>
      </c>
      <c r="B3555" s="14">
        <v>1</v>
      </c>
      <c r="C3555" s="14"/>
      <c r="D3555" s="14"/>
      <c r="E3555" s="14">
        <v>1</v>
      </c>
    </row>
    <row r="3556" spans="1:5">
      <c r="A3556" s="16">
        <v>42551.961689814816</v>
      </c>
      <c r="B3556" s="14"/>
      <c r="C3556" s="14">
        <v>1</v>
      </c>
      <c r="D3556" s="14"/>
      <c r="E3556" s="14">
        <v>1</v>
      </c>
    </row>
    <row r="3557" spans="1:5">
      <c r="A3557" s="16">
        <v>42552.048356481479</v>
      </c>
      <c r="B3557" s="14"/>
      <c r="C3557" s="14"/>
      <c r="D3557" s="14">
        <v>1</v>
      </c>
      <c r="E3557" s="14">
        <v>1</v>
      </c>
    </row>
    <row r="3558" spans="1:5">
      <c r="A3558" s="16">
        <v>42552.315127314818</v>
      </c>
      <c r="B3558" s="14"/>
      <c r="C3558" s="14"/>
      <c r="D3558" s="14">
        <v>1</v>
      </c>
      <c r="E3558" s="14">
        <v>1</v>
      </c>
    </row>
    <row r="3559" spans="1:5">
      <c r="A3559" s="16">
        <v>42552.653993055559</v>
      </c>
      <c r="B3559" s="14"/>
      <c r="C3559" s="14">
        <v>1</v>
      </c>
      <c r="D3559" s="14"/>
      <c r="E3559" s="14">
        <v>1</v>
      </c>
    </row>
    <row r="3560" spans="1:5">
      <c r="A3560" s="16">
        <v>42553.54414351852</v>
      </c>
      <c r="B3560" s="14"/>
      <c r="C3560" s="14"/>
      <c r="D3560" s="14">
        <v>1</v>
      </c>
      <c r="E3560" s="14">
        <v>1</v>
      </c>
    </row>
    <row r="3561" spans="1:5">
      <c r="A3561" s="16">
        <v>42553.583425925928</v>
      </c>
      <c r="B3561" s="14"/>
      <c r="C3561" s="14"/>
      <c r="D3561" s="14">
        <v>1</v>
      </c>
      <c r="E3561" s="14">
        <v>1</v>
      </c>
    </row>
    <row r="3562" spans="1:5">
      <c r="A3562" s="16">
        <v>42553.681979166664</v>
      </c>
      <c r="B3562" s="14"/>
      <c r="C3562" s="14"/>
      <c r="D3562" s="14">
        <v>1</v>
      </c>
      <c r="E3562" s="14">
        <v>1</v>
      </c>
    </row>
    <row r="3563" spans="1:5">
      <c r="A3563" s="16">
        <v>42553.926527777781</v>
      </c>
      <c r="B3563" s="14"/>
      <c r="C3563" s="14"/>
      <c r="D3563" s="14">
        <v>1</v>
      </c>
      <c r="E3563" s="14">
        <v>1</v>
      </c>
    </row>
    <row r="3564" spans="1:5">
      <c r="A3564" s="16">
        <v>42554.917488425926</v>
      </c>
      <c r="B3564" s="14"/>
      <c r="C3564" s="14">
        <v>1</v>
      </c>
      <c r="D3564" s="14"/>
      <c r="E3564" s="14">
        <v>1</v>
      </c>
    </row>
    <row r="3565" spans="1:5">
      <c r="A3565" s="16">
        <v>42555.166712962964</v>
      </c>
      <c r="B3565" s="14"/>
      <c r="C3565" s="14"/>
      <c r="D3565" s="14">
        <v>1</v>
      </c>
      <c r="E3565" s="14">
        <v>1</v>
      </c>
    </row>
    <row r="3566" spans="1:5">
      <c r="A3566" s="16">
        <v>42555.340486111112</v>
      </c>
      <c r="B3566" s="14"/>
      <c r="C3566" s="14">
        <v>1</v>
      </c>
      <c r="D3566" s="14"/>
      <c r="E3566" s="14">
        <v>1</v>
      </c>
    </row>
    <row r="3567" spans="1:5">
      <c r="A3567" s="16">
        <v>42555.671944444446</v>
      </c>
      <c r="B3567" s="14"/>
      <c r="C3567" s="14"/>
      <c r="D3567" s="14">
        <v>1</v>
      </c>
      <c r="E3567" s="14">
        <v>1</v>
      </c>
    </row>
    <row r="3568" spans="1:5">
      <c r="A3568" s="16">
        <v>42555.698738425926</v>
      </c>
      <c r="B3568" s="14"/>
      <c r="C3568" s="14">
        <v>1</v>
      </c>
      <c r="D3568" s="14"/>
      <c r="E3568" s="14">
        <v>1</v>
      </c>
    </row>
    <row r="3569" spans="1:5">
      <c r="A3569" s="16">
        <v>42556.504490740743</v>
      </c>
      <c r="B3569" s="14"/>
      <c r="C3569" s="14"/>
      <c r="D3569" s="14">
        <v>1</v>
      </c>
      <c r="E3569" s="14">
        <v>1</v>
      </c>
    </row>
    <row r="3570" spans="1:5">
      <c r="A3570" s="16">
        <v>42556.583368055559</v>
      </c>
      <c r="B3570" s="14"/>
      <c r="C3570" s="14">
        <v>1</v>
      </c>
      <c r="D3570" s="14"/>
      <c r="E3570" s="14">
        <v>1</v>
      </c>
    </row>
    <row r="3571" spans="1:5">
      <c r="A3571" s="16">
        <v>42556.667245370372</v>
      </c>
      <c r="B3571" s="14">
        <v>1</v>
      </c>
      <c r="C3571" s="14"/>
      <c r="D3571" s="14"/>
      <c r="E3571" s="14">
        <v>1</v>
      </c>
    </row>
    <row r="3572" spans="1:5">
      <c r="A3572" s="16">
        <v>42556.690706018519</v>
      </c>
      <c r="B3572" s="14"/>
      <c r="C3572" s="14">
        <v>1</v>
      </c>
      <c r="D3572" s="14"/>
      <c r="E3572" s="14">
        <v>1</v>
      </c>
    </row>
    <row r="3573" spans="1:5">
      <c r="A3573" s="16">
        <v>42556.695706018516</v>
      </c>
      <c r="B3573" s="14"/>
      <c r="C3573" s="14">
        <v>1</v>
      </c>
      <c r="D3573" s="14"/>
      <c r="E3573" s="14">
        <v>1</v>
      </c>
    </row>
    <row r="3574" spans="1:5">
      <c r="A3574" s="16">
        <v>42556.807187500002</v>
      </c>
      <c r="B3574" s="14">
        <v>1</v>
      </c>
      <c r="C3574" s="14"/>
      <c r="D3574" s="14"/>
      <c r="E3574" s="14">
        <v>1</v>
      </c>
    </row>
    <row r="3575" spans="1:5">
      <c r="A3575" s="16">
        <v>42556.873020833336</v>
      </c>
      <c r="B3575" s="14"/>
      <c r="C3575" s="14"/>
      <c r="D3575" s="14">
        <v>1</v>
      </c>
      <c r="E3575" s="14">
        <v>1</v>
      </c>
    </row>
    <row r="3576" spans="1:5">
      <c r="A3576" s="16">
        <v>42557.792453703703</v>
      </c>
      <c r="B3576" s="14"/>
      <c r="C3576" s="14"/>
      <c r="D3576" s="14">
        <v>1</v>
      </c>
      <c r="E3576" s="14">
        <v>1</v>
      </c>
    </row>
    <row r="3577" spans="1:5">
      <c r="A3577" s="16">
        <v>42558.189432870371</v>
      </c>
      <c r="B3577" s="14"/>
      <c r="C3577" s="14"/>
      <c r="D3577" s="14">
        <v>1</v>
      </c>
      <c r="E3577" s="14">
        <v>1</v>
      </c>
    </row>
    <row r="3578" spans="1:5">
      <c r="A3578" s="16">
        <v>42558.98951388889</v>
      </c>
      <c r="B3578" s="14"/>
      <c r="C3578" s="14">
        <v>1</v>
      </c>
      <c r="D3578" s="14"/>
      <c r="E3578" s="14">
        <v>1</v>
      </c>
    </row>
    <row r="3579" spans="1:5">
      <c r="A3579" s="16">
        <v>42559.064143518517</v>
      </c>
      <c r="B3579" s="14">
        <v>1</v>
      </c>
      <c r="C3579" s="14"/>
      <c r="D3579" s="14"/>
      <c r="E3579" s="14">
        <v>1</v>
      </c>
    </row>
    <row r="3580" spans="1:5">
      <c r="A3580" s="16">
        <v>42559.431203703702</v>
      </c>
      <c r="B3580" s="14"/>
      <c r="C3580" s="14"/>
      <c r="D3580" s="14">
        <v>1</v>
      </c>
      <c r="E3580" s="14">
        <v>1</v>
      </c>
    </row>
    <row r="3581" spans="1:5">
      <c r="A3581" s="16">
        <v>42559.474004629628</v>
      </c>
      <c r="B3581" s="14"/>
      <c r="C3581" s="14">
        <v>1</v>
      </c>
      <c r="D3581" s="14"/>
      <c r="E3581" s="14">
        <v>1</v>
      </c>
    </row>
    <row r="3582" spans="1:5">
      <c r="A3582" s="16">
        <v>42559.755671296298</v>
      </c>
      <c r="B3582" s="14"/>
      <c r="C3582" s="14"/>
      <c r="D3582" s="14">
        <v>1</v>
      </c>
      <c r="E3582" s="14">
        <v>1</v>
      </c>
    </row>
    <row r="3583" spans="1:5">
      <c r="A3583" s="16">
        <v>42559.776724537034</v>
      </c>
      <c r="B3583" s="14"/>
      <c r="C3583" s="14"/>
      <c r="D3583" s="14">
        <v>1</v>
      </c>
      <c r="E3583" s="14">
        <v>1</v>
      </c>
    </row>
    <row r="3584" spans="1:5">
      <c r="A3584" s="16">
        <v>42559.81417824074</v>
      </c>
      <c r="B3584" s="14"/>
      <c r="C3584" s="14">
        <v>1</v>
      </c>
      <c r="D3584" s="14"/>
      <c r="E3584" s="14">
        <v>1</v>
      </c>
    </row>
    <row r="3585" spans="1:5">
      <c r="A3585" s="16">
        <v>42561.154664351852</v>
      </c>
      <c r="B3585" s="14"/>
      <c r="C3585" s="14"/>
      <c r="D3585" s="14">
        <v>1</v>
      </c>
      <c r="E3585" s="14">
        <v>1</v>
      </c>
    </row>
    <row r="3586" spans="1:5">
      <c r="A3586" s="16">
        <v>42561.783877314818</v>
      </c>
      <c r="B3586" s="14"/>
      <c r="C3586" s="14"/>
      <c r="D3586" s="14">
        <v>1</v>
      </c>
      <c r="E3586" s="14">
        <v>1</v>
      </c>
    </row>
    <row r="3587" spans="1:5">
      <c r="A3587" s="16">
        <v>42561.829421296294</v>
      </c>
      <c r="B3587" s="14">
        <v>1</v>
      </c>
      <c r="C3587" s="14"/>
      <c r="D3587" s="14"/>
      <c r="E3587" s="14">
        <v>1</v>
      </c>
    </row>
    <row r="3588" spans="1:5">
      <c r="A3588" s="16">
        <v>42563.932951388888</v>
      </c>
      <c r="B3588" s="14"/>
      <c r="C3588" s="14"/>
      <c r="D3588" s="14">
        <v>1</v>
      </c>
      <c r="E3588" s="14">
        <v>1</v>
      </c>
    </row>
    <row r="3589" spans="1:5">
      <c r="A3589" s="16">
        <v>42564.026319444441</v>
      </c>
      <c r="B3589" s="14"/>
      <c r="C3589" s="14"/>
      <c r="D3589" s="14">
        <v>1</v>
      </c>
      <c r="E3589" s="14">
        <v>1</v>
      </c>
    </row>
    <row r="3590" spans="1:5">
      <c r="A3590" s="16">
        <v>42564.881076388891</v>
      </c>
      <c r="B3590" s="14"/>
      <c r="C3590" s="14"/>
      <c r="D3590" s="14">
        <v>1</v>
      </c>
      <c r="E3590" s="14">
        <v>1</v>
      </c>
    </row>
    <row r="3591" spans="1:5">
      <c r="A3591" s="16">
        <v>42564.95380787037</v>
      </c>
      <c r="B3591" s="14"/>
      <c r="C3591" s="14"/>
      <c r="D3591" s="14">
        <v>1</v>
      </c>
      <c r="E3591" s="14">
        <v>1</v>
      </c>
    </row>
    <row r="3592" spans="1:5">
      <c r="A3592" s="16">
        <v>42565.009097222224</v>
      </c>
      <c r="B3592" s="14"/>
      <c r="C3592" s="14"/>
      <c r="D3592" s="14">
        <v>1</v>
      </c>
      <c r="E3592" s="14">
        <v>1</v>
      </c>
    </row>
    <row r="3593" spans="1:5">
      <c r="A3593" s="16">
        <v>42565.480983796297</v>
      </c>
      <c r="B3593" s="14"/>
      <c r="C3593" s="14"/>
      <c r="D3593" s="14">
        <v>1</v>
      </c>
      <c r="E3593" s="14">
        <v>1</v>
      </c>
    </row>
    <row r="3594" spans="1:5">
      <c r="A3594" s="16">
        <v>42566.441203703704</v>
      </c>
      <c r="B3594" s="14"/>
      <c r="C3594" s="14"/>
      <c r="D3594" s="14">
        <v>1</v>
      </c>
      <c r="E3594" s="14">
        <v>1</v>
      </c>
    </row>
    <row r="3595" spans="1:5">
      <c r="A3595" s="16">
        <v>42566.604826388888</v>
      </c>
      <c r="B3595" s="14"/>
      <c r="C3595" s="14"/>
      <c r="D3595" s="14">
        <v>1</v>
      </c>
      <c r="E3595" s="14">
        <v>1</v>
      </c>
    </row>
    <row r="3596" spans="1:5">
      <c r="A3596" s="16">
        <v>42566.948414351849</v>
      </c>
      <c r="B3596" s="14"/>
      <c r="C3596" s="14">
        <v>1</v>
      </c>
      <c r="D3596" s="14"/>
      <c r="E3596" s="14">
        <v>1</v>
      </c>
    </row>
    <row r="3597" spans="1:5">
      <c r="A3597" s="16">
        <v>42567.004432870373</v>
      </c>
      <c r="B3597" s="14"/>
      <c r="C3597" s="14">
        <v>1</v>
      </c>
      <c r="D3597" s="14"/>
      <c r="E3597" s="14">
        <v>1</v>
      </c>
    </row>
    <row r="3598" spans="1:5">
      <c r="A3598" s="16">
        <v>42567.264178240737</v>
      </c>
      <c r="B3598" s="14"/>
      <c r="C3598" s="14"/>
      <c r="D3598" s="14">
        <v>1</v>
      </c>
      <c r="E3598" s="14">
        <v>1</v>
      </c>
    </row>
    <row r="3599" spans="1:5">
      <c r="A3599" s="16">
        <v>42567.531157407408</v>
      </c>
      <c r="B3599" s="14"/>
      <c r="C3599" s="14">
        <v>1</v>
      </c>
      <c r="D3599" s="14"/>
      <c r="E3599" s="14">
        <v>1</v>
      </c>
    </row>
    <row r="3600" spans="1:5">
      <c r="A3600" s="16">
        <v>42567.840069444443</v>
      </c>
      <c r="B3600" s="14"/>
      <c r="C3600" s="14"/>
      <c r="D3600" s="14">
        <v>1</v>
      </c>
      <c r="E3600" s="14">
        <v>1</v>
      </c>
    </row>
    <row r="3601" spans="1:5">
      <c r="A3601" s="16">
        <v>42568.759375000001</v>
      </c>
      <c r="B3601" s="14"/>
      <c r="C3601" s="14"/>
      <c r="D3601" s="14">
        <v>1</v>
      </c>
      <c r="E3601" s="14">
        <v>1</v>
      </c>
    </row>
    <row r="3602" spans="1:5">
      <c r="A3602" s="16">
        <v>42569.50409722222</v>
      </c>
      <c r="B3602" s="14">
        <v>1</v>
      </c>
      <c r="C3602" s="14"/>
      <c r="D3602" s="14"/>
      <c r="E3602" s="14">
        <v>1</v>
      </c>
    </row>
    <row r="3603" spans="1:5">
      <c r="A3603" s="16">
        <v>42569.605393518519</v>
      </c>
      <c r="B3603" s="14"/>
      <c r="C3603" s="14"/>
      <c r="D3603" s="14">
        <v>1</v>
      </c>
      <c r="E3603" s="14">
        <v>1</v>
      </c>
    </row>
    <row r="3604" spans="1:5">
      <c r="A3604" s="16">
        <v>42570.110243055555</v>
      </c>
      <c r="B3604" s="14"/>
      <c r="C3604" s="14"/>
      <c r="D3604" s="14">
        <v>1</v>
      </c>
      <c r="E3604" s="14">
        <v>1</v>
      </c>
    </row>
    <row r="3605" spans="1:5">
      <c r="A3605" s="16">
        <v>42570.702986111108</v>
      </c>
      <c r="B3605" s="14"/>
      <c r="C3605" s="14"/>
      <c r="D3605" s="14">
        <v>1</v>
      </c>
      <c r="E3605" s="14">
        <v>1</v>
      </c>
    </row>
    <row r="3606" spans="1:5">
      <c r="A3606" s="16">
        <v>42570.850381944445</v>
      </c>
      <c r="B3606" s="14"/>
      <c r="C3606" s="14">
        <v>1</v>
      </c>
      <c r="D3606" s="14"/>
      <c r="E3606" s="14">
        <v>1</v>
      </c>
    </row>
    <row r="3607" spans="1:5">
      <c r="A3607" s="16">
        <v>42570.91133101852</v>
      </c>
      <c r="B3607" s="14"/>
      <c r="C3607" s="14">
        <v>1</v>
      </c>
      <c r="D3607" s="14"/>
      <c r="E3607" s="14">
        <v>1</v>
      </c>
    </row>
    <row r="3608" spans="1:5">
      <c r="A3608" s="16">
        <v>42570.996423611112</v>
      </c>
      <c r="B3608" s="14"/>
      <c r="C3608" s="14"/>
      <c r="D3608" s="14">
        <v>1</v>
      </c>
      <c r="E3608" s="14">
        <v>1</v>
      </c>
    </row>
    <row r="3609" spans="1:5">
      <c r="A3609" s="16">
        <v>42571.16746527778</v>
      </c>
      <c r="B3609" s="14"/>
      <c r="C3609" s="14"/>
      <c r="D3609" s="14">
        <v>1</v>
      </c>
      <c r="E3609" s="14">
        <v>1</v>
      </c>
    </row>
    <row r="3610" spans="1:5">
      <c r="A3610" s="16">
        <v>42571.420601851853</v>
      </c>
      <c r="B3610" s="14"/>
      <c r="C3610" s="14"/>
      <c r="D3610" s="14">
        <v>1</v>
      </c>
      <c r="E3610" s="14">
        <v>1</v>
      </c>
    </row>
    <row r="3611" spans="1:5">
      <c r="A3611" s="16">
        <v>42571.626192129632</v>
      </c>
      <c r="B3611" s="14"/>
      <c r="C3611" s="14"/>
      <c r="D3611" s="14">
        <v>1</v>
      </c>
      <c r="E3611" s="14">
        <v>1</v>
      </c>
    </row>
    <row r="3612" spans="1:5">
      <c r="A3612" s="16">
        <v>42572.61681712963</v>
      </c>
      <c r="B3612" s="14"/>
      <c r="C3612" s="14"/>
      <c r="D3612" s="14">
        <v>1</v>
      </c>
      <c r="E3612" s="14">
        <v>1</v>
      </c>
    </row>
    <row r="3613" spans="1:5">
      <c r="A3613" s="16">
        <v>42572.778495370374</v>
      </c>
      <c r="B3613" s="14"/>
      <c r="C3613" s="14"/>
      <c r="D3613" s="14">
        <v>1</v>
      </c>
      <c r="E3613" s="14">
        <v>1</v>
      </c>
    </row>
    <row r="3614" spans="1:5">
      <c r="A3614" s="16">
        <v>42573.327986111108</v>
      </c>
      <c r="B3614" s="14"/>
      <c r="C3614" s="14"/>
      <c r="D3614" s="14">
        <v>1</v>
      </c>
      <c r="E3614" s="14">
        <v>1</v>
      </c>
    </row>
    <row r="3615" spans="1:5">
      <c r="A3615" s="16">
        <v>42573.65662037037</v>
      </c>
      <c r="B3615" s="14"/>
      <c r="C3615" s="14">
        <v>1</v>
      </c>
      <c r="D3615" s="14"/>
      <c r="E3615" s="14">
        <v>1</v>
      </c>
    </row>
    <row r="3616" spans="1:5">
      <c r="A3616" s="16">
        <v>42574.667650462965</v>
      </c>
      <c r="B3616" s="14"/>
      <c r="C3616" s="14">
        <v>1</v>
      </c>
      <c r="D3616" s="14"/>
      <c r="E3616" s="14">
        <v>1</v>
      </c>
    </row>
    <row r="3617" spans="1:5">
      <c r="A3617" s="16">
        <v>42575.130057870374</v>
      </c>
      <c r="B3617" s="14"/>
      <c r="C3617" s="14"/>
      <c r="D3617" s="14">
        <v>1</v>
      </c>
      <c r="E3617" s="14">
        <v>1</v>
      </c>
    </row>
    <row r="3618" spans="1:5">
      <c r="A3618" s="16">
        <v>42576.278715277775</v>
      </c>
      <c r="B3618" s="14"/>
      <c r="C3618" s="14"/>
      <c r="D3618" s="14">
        <v>1</v>
      </c>
      <c r="E3618" s="14">
        <v>1</v>
      </c>
    </row>
    <row r="3619" spans="1:5">
      <c r="A3619" s="16">
        <v>42576.452731481484</v>
      </c>
      <c r="B3619" s="14"/>
      <c r="C3619" s="14"/>
      <c r="D3619" s="14">
        <v>1</v>
      </c>
      <c r="E3619" s="14">
        <v>1</v>
      </c>
    </row>
    <row r="3620" spans="1:5">
      <c r="A3620" s="16">
        <v>42576.697569444441</v>
      </c>
      <c r="B3620" s="14"/>
      <c r="C3620" s="14"/>
      <c r="D3620" s="14">
        <v>1</v>
      </c>
      <c r="E3620" s="14">
        <v>1</v>
      </c>
    </row>
    <row r="3621" spans="1:5">
      <c r="A3621" s="16">
        <v>42577.607361111113</v>
      </c>
      <c r="B3621" s="14">
        <v>1</v>
      </c>
      <c r="C3621" s="14"/>
      <c r="D3621" s="14"/>
      <c r="E3621" s="14">
        <v>1</v>
      </c>
    </row>
    <row r="3622" spans="1:5">
      <c r="A3622" s="16">
        <v>42578.205972222226</v>
      </c>
      <c r="B3622" s="14"/>
      <c r="C3622" s="14"/>
      <c r="D3622" s="14">
        <v>1</v>
      </c>
      <c r="E3622" s="14">
        <v>1</v>
      </c>
    </row>
    <row r="3623" spans="1:5">
      <c r="A3623" s="16">
        <v>42579.634733796294</v>
      </c>
      <c r="B3623" s="14"/>
      <c r="C3623" s="14">
        <v>1</v>
      </c>
      <c r="D3623" s="14"/>
      <c r="E3623" s="14">
        <v>1</v>
      </c>
    </row>
    <row r="3624" spans="1:5">
      <c r="A3624" s="16">
        <v>42579.708437499998</v>
      </c>
      <c r="B3624" s="14">
        <v>1</v>
      </c>
      <c r="C3624" s="14"/>
      <c r="D3624" s="14"/>
      <c r="E3624" s="14">
        <v>1</v>
      </c>
    </row>
    <row r="3625" spans="1:5">
      <c r="A3625" s="16">
        <v>42581.397546296299</v>
      </c>
      <c r="B3625" s="14"/>
      <c r="C3625" s="14"/>
      <c r="D3625" s="14">
        <v>1</v>
      </c>
      <c r="E3625" s="14">
        <v>1</v>
      </c>
    </row>
    <row r="3626" spans="1:5">
      <c r="A3626" s="16">
        <v>42583.030810185184</v>
      </c>
      <c r="B3626" s="14">
        <v>1</v>
      </c>
      <c r="C3626" s="14"/>
      <c r="D3626" s="14"/>
      <c r="E3626" s="14">
        <v>1</v>
      </c>
    </row>
    <row r="3627" spans="1:5">
      <c r="A3627" s="16">
        <v>42583.615081018521</v>
      </c>
      <c r="B3627" s="14"/>
      <c r="C3627" s="14"/>
      <c r="D3627" s="14">
        <v>1</v>
      </c>
      <c r="E3627" s="14">
        <v>1</v>
      </c>
    </row>
    <row r="3628" spans="1:5">
      <c r="A3628" s="16">
        <v>42584.123865740738</v>
      </c>
      <c r="B3628" s="14"/>
      <c r="C3628" s="14">
        <v>1</v>
      </c>
      <c r="D3628" s="14"/>
      <c r="E3628" s="14">
        <v>1</v>
      </c>
    </row>
    <row r="3629" spans="1:5">
      <c r="A3629" s="16">
        <v>42584.666597222225</v>
      </c>
      <c r="B3629" s="14">
        <v>1</v>
      </c>
      <c r="C3629" s="14"/>
      <c r="D3629" s="14"/>
      <c r="E3629" s="14">
        <v>1</v>
      </c>
    </row>
    <row r="3630" spans="1:5">
      <c r="A3630" s="16">
        <v>42584.846828703703</v>
      </c>
      <c r="B3630" s="14"/>
      <c r="C3630" s="14"/>
      <c r="D3630" s="14">
        <v>1</v>
      </c>
      <c r="E3630" s="14">
        <v>1</v>
      </c>
    </row>
    <row r="3631" spans="1:5">
      <c r="A3631" s="16">
        <v>42585.031782407408</v>
      </c>
      <c r="B3631" s="14">
        <v>1</v>
      </c>
      <c r="C3631" s="14"/>
      <c r="D3631" s="14"/>
      <c r="E3631" s="14">
        <v>1</v>
      </c>
    </row>
    <row r="3632" spans="1:5">
      <c r="A3632" s="16">
        <v>42585.523842592593</v>
      </c>
      <c r="B3632" s="14"/>
      <c r="C3632" s="14"/>
      <c r="D3632" s="14">
        <v>1</v>
      </c>
      <c r="E3632" s="14">
        <v>1</v>
      </c>
    </row>
    <row r="3633" spans="1:5">
      <c r="A3633" s="16">
        <v>42585.69189814815</v>
      </c>
      <c r="B3633" s="14"/>
      <c r="C3633" s="14">
        <v>1</v>
      </c>
      <c r="D3633" s="14"/>
      <c r="E3633" s="14">
        <v>1</v>
      </c>
    </row>
    <row r="3634" spans="1:5">
      <c r="A3634" s="16">
        <v>42585.7106712963</v>
      </c>
      <c r="B3634" s="14"/>
      <c r="C3634" s="14">
        <v>1</v>
      </c>
      <c r="D3634" s="14"/>
      <c r="E3634" s="14">
        <v>1</v>
      </c>
    </row>
    <row r="3635" spans="1:5">
      <c r="A3635" s="16">
        <v>42586.066076388888</v>
      </c>
      <c r="B3635" s="14"/>
      <c r="C3635" s="14"/>
      <c r="D3635" s="14">
        <v>1</v>
      </c>
      <c r="E3635" s="14">
        <v>1</v>
      </c>
    </row>
    <row r="3636" spans="1:5">
      <c r="A3636" s="16">
        <v>42586.295138888891</v>
      </c>
      <c r="B3636" s="14"/>
      <c r="C3636" s="14">
        <v>1</v>
      </c>
      <c r="D3636" s="14"/>
      <c r="E3636" s="14">
        <v>1</v>
      </c>
    </row>
    <row r="3637" spans="1:5">
      <c r="A3637" s="16">
        <v>42586.925636574073</v>
      </c>
      <c r="B3637" s="14"/>
      <c r="C3637" s="14"/>
      <c r="D3637" s="14">
        <v>1</v>
      </c>
      <c r="E3637" s="14">
        <v>1</v>
      </c>
    </row>
    <row r="3638" spans="1:5">
      <c r="A3638" s="16">
        <v>42590.472685185188</v>
      </c>
      <c r="B3638" s="14"/>
      <c r="C3638" s="14"/>
      <c r="D3638" s="14">
        <v>1</v>
      </c>
      <c r="E3638" s="14">
        <v>1</v>
      </c>
    </row>
    <row r="3639" spans="1:5">
      <c r="A3639" s="16">
        <v>42590.677152777775</v>
      </c>
      <c r="B3639" s="14"/>
      <c r="C3639" s="14">
        <v>1</v>
      </c>
      <c r="D3639" s="14"/>
      <c r="E3639" s="14">
        <v>1</v>
      </c>
    </row>
    <row r="3640" spans="1:5">
      <c r="A3640" s="16">
        <v>42590.90425925926</v>
      </c>
      <c r="B3640" s="14"/>
      <c r="C3640" s="14"/>
      <c r="D3640" s="14">
        <v>1</v>
      </c>
      <c r="E3640" s="14">
        <v>1</v>
      </c>
    </row>
    <row r="3641" spans="1:5">
      <c r="A3641" s="16">
        <v>42591.31858796296</v>
      </c>
      <c r="B3641" s="14"/>
      <c r="C3641" s="14">
        <v>1</v>
      </c>
      <c r="D3641" s="14"/>
      <c r="E3641" s="14">
        <v>1</v>
      </c>
    </row>
    <row r="3642" spans="1:5">
      <c r="A3642" s="16">
        <v>42591.899988425925</v>
      </c>
      <c r="B3642" s="14"/>
      <c r="C3642" s="14"/>
      <c r="D3642" s="14">
        <v>1</v>
      </c>
      <c r="E3642" s="14">
        <v>1</v>
      </c>
    </row>
    <row r="3643" spans="1:5">
      <c r="A3643" s="16">
        <v>42592.066921296297</v>
      </c>
      <c r="B3643" s="14"/>
      <c r="C3643" s="14"/>
      <c r="D3643" s="14">
        <v>1</v>
      </c>
      <c r="E3643" s="14">
        <v>1</v>
      </c>
    </row>
    <row r="3644" spans="1:5">
      <c r="A3644" s="16">
        <v>42592.750555555554</v>
      </c>
      <c r="B3644" s="14"/>
      <c r="C3644" s="14">
        <v>1</v>
      </c>
      <c r="D3644" s="14"/>
      <c r="E3644" s="14">
        <v>1</v>
      </c>
    </row>
    <row r="3645" spans="1:5">
      <c r="A3645" s="16">
        <v>42592.836076388892</v>
      </c>
      <c r="B3645" s="14">
        <v>1</v>
      </c>
      <c r="C3645" s="14"/>
      <c r="D3645" s="14"/>
      <c r="E3645" s="14">
        <v>1</v>
      </c>
    </row>
    <row r="3646" spans="1:5">
      <c r="A3646" s="16">
        <v>42593.011782407404</v>
      </c>
      <c r="B3646" s="14"/>
      <c r="C3646" s="14">
        <v>1</v>
      </c>
      <c r="D3646" s="14"/>
      <c r="E3646" s="14">
        <v>1</v>
      </c>
    </row>
    <row r="3647" spans="1:5">
      <c r="A3647" s="16">
        <v>42593.431793981479</v>
      </c>
      <c r="B3647" s="14">
        <v>1</v>
      </c>
      <c r="C3647" s="14"/>
      <c r="D3647" s="14"/>
      <c r="E3647" s="14">
        <v>1</v>
      </c>
    </row>
    <row r="3648" spans="1:5">
      <c r="A3648" s="16">
        <v>42593.865405092591</v>
      </c>
      <c r="B3648" s="14"/>
      <c r="C3648" s="14"/>
      <c r="D3648" s="14">
        <v>1</v>
      </c>
      <c r="E3648" s="14">
        <v>1</v>
      </c>
    </row>
    <row r="3649" spans="1:5">
      <c r="A3649" s="16">
        <v>42594.524756944447</v>
      </c>
      <c r="B3649" s="14">
        <v>1</v>
      </c>
      <c r="C3649" s="14"/>
      <c r="D3649" s="14"/>
      <c r="E3649" s="14">
        <v>1</v>
      </c>
    </row>
    <row r="3650" spans="1:5">
      <c r="A3650" s="16">
        <v>42595.585358796299</v>
      </c>
      <c r="B3650" s="14"/>
      <c r="C3650" s="14">
        <v>1</v>
      </c>
      <c r="D3650" s="14"/>
      <c r="E3650" s="14">
        <v>1</v>
      </c>
    </row>
    <row r="3651" spans="1:5">
      <c r="A3651" s="16">
        <v>42596.035069444442</v>
      </c>
      <c r="B3651" s="14"/>
      <c r="C3651" s="14">
        <v>1</v>
      </c>
      <c r="D3651" s="14"/>
      <c r="E3651" s="14">
        <v>1</v>
      </c>
    </row>
    <row r="3652" spans="1:5">
      <c r="A3652" s="16">
        <v>42596.644699074073</v>
      </c>
      <c r="B3652" s="14"/>
      <c r="C3652" s="14"/>
      <c r="D3652" s="14">
        <v>1</v>
      </c>
      <c r="E3652" s="14">
        <v>1</v>
      </c>
    </row>
    <row r="3653" spans="1:5">
      <c r="A3653" s="16">
        <v>42597.617418981485</v>
      </c>
      <c r="B3653" s="14"/>
      <c r="C3653" s="14">
        <v>1</v>
      </c>
      <c r="D3653" s="14"/>
      <c r="E3653" s="14">
        <v>1</v>
      </c>
    </row>
    <row r="3654" spans="1:5">
      <c r="A3654" s="16">
        <v>42597.882488425923</v>
      </c>
      <c r="B3654" s="14"/>
      <c r="C3654" s="14"/>
      <c r="D3654" s="14">
        <v>1</v>
      </c>
      <c r="E3654" s="14">
        <v>1</v>
      </c>
    </row>
    <row r="3655" spans="1:5">
      <c r="A3655" s="16">
        <v>42598.053113425929</v>
      </c>
      <c r="B3655" s="14">
        <v>1</v>
      </c>
      <c r="C3655" s="14"/>
      <c r="D3655" s="14"/>
      <c r="E3655" s="14">
        <v>1</v>
      </c>
    </row>
    <row r="3656" spans="1:5">
      <c r="A3656" s="16">
        <v>42598.749155092592</v>
      </c>
      <c r="B3656" s="14"/>
      <c r="C3656" s="14">
        <v>1</v>
      </c>
      <c r="D3656" s="14"/>
      <c r="E3656" s="14">
        <v>1</v>
      </c>
    </row>
    <row r="3657" spans="1:5">
      <c r="A3657" s="16">
        <v>42599.965324074074</v>
      </c>
      <c r="B3657" s="14"/>
      <c r="C3657" s="14">
        <v>1</v>
      </c>
      <c r="D3657" s="14"/>
      <c r="E3657" s="14">
        <v>1</v>
      </c>
    </row>
    <row r="3658" spans="1:5">
      <c r="A3658" s="16">
        <v>42600.278749999998</v>
      </c>
      <c r="B3658" s="14"/>
      <c r="C3658" s="14"/>
      <c r="D3658" s="14">
        <v>1</v>
      </c>
      <c r="E3658" s="14">
        <v>1</v>
      </c>
    </row>
    <row r="3659" spans="1:5">
      <c r="A3659" s="16">
        <v>42600.756041666667</v>
      </c>
      <c r="B3659" s="14"/>
      <c r="C3659" s="14"/>
      <c r="D3659" s="14">
        <v>1</v>
      </c>
      <c r="E3659" s="14">
        <v>1</v>
      </c>
    </row>
    <row r="3660" spans="1:5">
      <c r="A3660" s="16">
        <v>42601.827141203707</v>
      </c>
      <c r="B3660" s="14"/>
      <c r="C3660" s="14">
        <v>1</v>
      </c>
      <c r="D3660" s="14"/>
      <c r="E3660" s="14">
        <v>1</v>
      </c>
    </row>
    <row r="3661" spans="1:5">
      <c r="A3661" s="16">
        <v>42601.851678240739</v>
      </c>
      <c r="B3661" s="14"/>
      <c r="C3661" s="14">
        <v>1</v>
      </c>
      <c r="D3661" s="14"/>
      <c r="E3661" s="14">
        <v>1</v>
      </c>
    </row>
    <row r="3662" spans="1:5">
      <c r="A3662" s="16">
        <v>42601.854699074072</v>
      </c>
      <c r="B3662" s="14"/>
      <c r="C3662" s="14">
        <v>1</v>
      </c>
      <c r="D3662" s="14"/>
      <c r="E3662" s="14">
        <v>1</v>
      </c>
    </row>
    <row r="3663" spans="1:5">
      <c r="A3663" s="16">
        <v>42602.57671296296</v>
      </c>
      <c r="B3663" s="14"/>
      <c r="C3663" s="14"/>
      <c r="D3663" s="14">
        <v>1</v>
      </c>
      <c r="E3663" s="14">
        <v>1</v>
      </c>
    </row>
    <row r="3664" spans="1:5">
      <c r="A3664" s="16">
        <v>42603.354131944441</v>
      </c>
      <c r="B3664" s="14"/>
      <c r="C3664" s="14">
        <v>1</v>
      </c>
      <c r="D3664" s="14"/>
      <c r="E3664" s="14">
        <v>1</v>
      </c>
    </row>
    <row r="3665" spans="1:5">
      <c r="A3665" s="16">
        <v>42603.870520833334</v>
      </c>
      <c r="B3665" s="14"/>
      <c r="C3665" s="14">
        <v>1</v>
      </c>
      <c r="D3665" s="14"/>
      <c r="E3665" s="14">
        <v>1</v>
      </c>
    </row>
    <row r="3666" spans="1:5">
      <c r="A3666" s="16">
        <v>42604.239629629628</v>
      </c>
      <c r="B3666" s="14"/>
      <c r="C3666" s="14">
        <v>1</v>
      </c>
      <c r="D3666" s="14"/>
      <c r="E3666" s="14">
        <v>1</v>
      </c>
    </row>
    <row r="3667" spans="1:5">
      <c r="A3667" s="16">
        <v>42604.669675925928</v>
      </c>
      <c r="B3667" s="14">
        <v>1</v>
      </c>
      <c r="C3667" s="14"/>
      <c r="D3667" s="14"/>
      <c r="E3667" s="14">
        <v>1</v>
      </c>
    </row>
    <row r="3668" spans="1:5">
      <c r="A3668" s="16">
        <v>42604.730567129627</v>
      </c>
      <c r="B3668" s="14"/>
      <c r="C3668" s="14"/>
      <c r="D3668" s="14">
        <v>1</v>
      </c>
      <c r="E3668" s="14">
        <v>1</v>
      </c>
    </row>
    <row r="3669" spans="1:5">
      <c r="A3669" s="16">
        <v>42605.053993055553</v>
      </c>
      <c r="B3669" s="14"/>
      <c r="C3669" s="14">
        <v>1</v>
      </c>
      <c r="D3669" s="14"/>
      <c r="E3669" s="14">
        <v>1</v>
      </c>
    </row>
    <row r="3670" spans="1:5">
      <c r="A3670" s="16">
        <v>42605.70857638889</v>
      </c>
      <c r="B3670" s="14"/>
      <c r="C3670" s="14"/>
      <c r="D3670" s="14">
        <v>1</v>
      </c>
      <c r="E3670" s="14">
        <v>1</v>
      </c>
    </row>
    <row r="3671" spans="1:5">
      <c r="A3671" s="16">
        <v>42605.765381944446</v>
      </c>
      <c r="B3671" s="14"/>
      <c r="C3671" s="14"/>
      <c r="D3671" s="14">
        <v>1</v>
      </c>
      <c r="E3671" s="14">
        <v>1</v>
      </c>
    </row>
    <row r="3672" spans="1:5">
      <c r="A3672" s="16">
        <v>42605.908182870371</v>
      </c>
      <c r="B3672" s="14"/>
      <c r="C3672" s="14">
        <v>1</v>
      </c>
      <c r="D3672" s="14"/>
      <c r="E3672" s="14">
        <v>1</v>
      </c>
    </row>
    <row r="3673" spans="1:5">
      <c r="A3673" s="16">
        <v>42606.056863425925</v>
      </c>
      <c r="B3673" s="14"/>
      <c r="C3673" s="14">
        <v>1</v>
      </c>
      <c r="D3673" s="14"/>
      <c r="E3673" s="14">
        <v>1</v>
      </c>
    </row>
    <row r="3674" spans="1:5">
      <c r="A3674" s="16">
        <v>42606.347233796296</v>
      </c>
      <c r="B3674" s="14"/>
      <c r="C3674" s="14"/>
      <c r="D3674" s="14">
        <v>1</v>
      </c>
      <c r="E3674" s="14">
        <v>1</v>
      </c>
    </row>
    <row r="3675" spans="1:5">
      <c r="A3675" s="16">
        <v>42607.226701388892</v>
      </c>
      <c r="B3675" s="14"/>
      <c r="C3675" s="14"/>
      <c r="D3675" s="14">
        <v>1</v>
      </c>
      <c r="E3675" s="14">
        <v>1</v>
      </c>
    </row>
    <row r="3676" spans="1:5">
      <c r="A3676" s="16">
        <v>42607.316122685188</v>
      </c>
      <c r="B3676" s="14"/>
      <c r="C3676" s="14"/>
      <c r="D3676" s="14">
        <v>1</v>
      </c>
      <c r="E3676" s="14">
        <v>1</v>
      </c>
    </row>
    <row r="3677" spans="1:5">
      <c r="A3677" s="16">
        <v>42608.365833333337</v>
      </c>
      <c r="B3677" s="14"/>
      <c r="C3677" s="14"/>
      <c r="D3677" s="14">
        <v>1</v>
      </c>
      <c r="E3677" s="14">
        <v>1</v>
      </c>
    </row>
    <row r="3678" spans="1:5">
      <c r="A3678" s="16">
        <v>42609.311990740738</v>
      </c>
      <c r="B3678" s="14"/>
      <c r="C3678" s="14"/>
      <c r="D3678" s="14">
        <v>1</v>
      </c>
      <c r="E3678" s="14">
        <v>1</v>
      </c>
    </row>
    <row r="3679" spans="1:5">
      <c r="A3679" s="16">
        <v>42609.442465277774</v>
      </c>
      <c r="B3679" s="14"/>
      <c r="C3679" s="14"/>
      <c r="D3679" s="14">
        <v>1</v>
      </c>
      <c r="E3679" s="14">
        <v>1</v>
      </c>
    </row>
    <row r="3680" spans="1:5">
      <c r="A3680" s="16">
        <v>42611.261064814818</v>
      </c>
      <c r="B3680" s="14"/>
      <c r="C3680" s="14">
        <v>1</v>
      </c>
      <c r="D3680" s="14"/>
      <c r="E3680" s="14">
        <v>1</v>
      </c>
    </row>
    <row r="3681" spans="1:5">
      <c r="A3681" s="16">
        <v>42611.483206018522</v>
      </c>
      <c r="B3681" s="14"/>
      <c r="C3681" s="14"/>
      <c r="D3681" s="14">
        <v>1</v>
      </c>
      <c r="E3681" s="14">
        <v>1</v>
      </c>
    </row>
    <row r="3682" spans="1:5">
      <c r="A3682" s="16">
        <v>42611.613564814812</v>
      </c>
      <c r="B3682" s="14">
        <v>1</v>
      </c>
      <c r="C3682" s="14"/>
      <c r="D3682" s="14"/>
      <c r="E3682" s="14">
        <v>1</v>
      </c>
    </row>
    <row r="3683" spans="1:5">
      <c r="A3683" s="16">
        <v>42611.801412037035</v>
      </c>
      <c r="B3683" s="14"/>
      <c r="C3683" s="14"/>
      <c r="D3683" s="14">
        <v>1</v>
      </c>
      <c r="E3683" s="14">
        <v>1</v>
      </c>
    </row>
    <row r="3684" spans="1:5">
      <c r="A3684" s="16">
        <v>42611.933969907404</v>
      </c>
      <c r="B3684" s="14"/>
      <c r="C3684" s="14">
        <v>1</v>
      </c>
      <c r="D3684" s="14"/>
      <c r="E3684" s="14">
        <v>1</v>
      </c>
    </row>
    <row r="3685" spans="1:5">
      <c r="A3685" s="16">
        <v>42612.149780092594</v>
      </c>
      <c r="B3685" s="14"/>
      <c r="C3685" s="14"/>
      <c r="D3685" s="14">
        <v>1</v>
      </c>
      <c r="E3685" s="14">
        <v>1</v>
      </c>
    </row>
    <row r="3686" spans="1:5">
      <c r="A3686" s="16">
        <v>42612.60052083333</v>
      </c>
      <c r="B3686" s="14"/>
      <c r="C3686" s="14">
        <v>1</v>
      </c>
      <c r="D3686" s="14"/>
      <c r="E3686" s="14">
        <v>1</v>
      </c>
    </row>
    <row r="3687" spans="1:5">
      <c r="A3687" s="16">
        <v>42612.624039351853</v>
      </c>
      <c r="B3687" s="14">
        <v>1</v>
      </c>
      <c r="C3687" s="14"/>
      <c r="D3687" s="14"/>
      <c r="E3687" s="14">
        <v>1</v>
      </c>
    </row>
    <row r="3688" spans="1:5">
      <c r="A3688" s="16">
        <v>42612.642754629633</v>
      </c>
      <c r="B3688" s="14">
        <v>1</v>
      </c>
      <c r="C3688" s="14"/>
      <c r="D3688" s="14"/>
      <c r="E3688" s="14">
        <v>1</v>
      </c>
    </row>
    <row r="3689" spans="1:5">
      <c r="A3689" s="16">
        <v>42612.656493055554</v>
      </c>
      <c r="B3689" s="14"/>
      <c r="C3689" s="14"/>
      <c r="D3689" s="14">
        <v>1</v>
      </c>
      <c r="E3689" s="14">
        <v>1</v>
      </c>
    </row>
    <row r="3690" spans="1:5">
      <c r="A3690" s="16">
        <v>42612.911712962959</v>
      </c>
      <c r="B3690" s="14"/>
      <c r="C3690" s="14">
        <v>1</v>
      </c>
      <c r="D3690" s="14"/>
      <c r="E3690" s="14">
        <v>1</v>
      </c>
    </row>
    <row r="3691" spans="1:5">
      <c r="A3691" s="16">
        <v>42612.918807870374</v>
      </c>
      <c r="B3691" s="14"/>
      <c r="C3691" s="14"/>
      <c r="D3691" s="14">
        <v>1</v>
      </c>
      <c r="E3691" s="14">
        <v>1</v>
      </c>
    </row>
    <row r="3692" spans="1:5">
      <c r="A3692" s="16">
        <v>42613.841261574074</v>
      </c>
      <c r="B3692" s="14"/>
      <c r="C3692" s="14">
        <v>1</v>
      </c>
      <c r="D3692" s="14"/>
      <c r="E3692" s="14">
        <v>1</v>
      </c>
    </row>
    <row r="3693" spans="1:5">
      <c r="A3693" s="16">
        <v>42614.268796296295</v>
      </c>
      <c r="B3693" s="14"/>
      <c r="C3693" s="14">
        <v>1</v>
      </c>
      <c r="D3693" s="14"/>
      <c r="E3693" s="14">
        <v>1</v>
      </c>
    </row>
    <row r="3694" spans="1:5">
      <c r="A3694" s="16">
        <v>42614.356770833336</v>
      </c>
      <c r="B3694" s="14"/>
      <c r="C3694" s="14">
        <v>1</v>
      </c>
      <c r="D3694" s="14"/>
      <c r="E3694" s="14">
        <v>1</v>
      </c>
    </row>
    <row r="3695" spans="1:5">
      <c r="A3695" s="16">
        <v>42614.675625000003</v>
      </c>
      <c r="B3695" s="14"/>
      <c r="C3695" s="14">
        <v>1</v>
      </c>
      <c r="D3695" s="14"/>
      <c r="E3695" s="14">
        <v>1</v>
      </c>
    </row>
    <row r="3696" spans="1:5">
      <c r="A3696" s="16">
        <v>42614.722013888888</v>
      </c>
      <c r="B3696" s="14"/>
      <c r="C3696" s="14"/>
      <c r="D3696" s="14">
        <v>1</v>
      </c>
      <c r="E3696" s="14">
        <v>1</v>
      </c>
    </row>
    <row r="3697" spans="1:5">
      <c r="A3697" s="16">
        <v>42614.760937500003</v>
      </c>
      <c r="B3697" s="14"/>
      <c r="C3697" s="14"/>
      <c r="D3697" s="14">
        <v>1</v>
      </c>
      <c r="E3697" s="14">
        <v>1</v>
      </c>
    </row>
    <row r="3698" spans="1:5">
      <c r="A3698" s="16">
        <v>42615.121921296297</v>
      </c>
      <c r="B3698" s="14"/>
      <c r="C3698" s="14">
        <v>1</v>
      </c>
      <c r="D3698" s="14"/>
      <c r="E3698" s="14">
        <v>1</v>
      </c>
    </row>
    <row r="3699" spans="1:5">
      <c r="A3699" s="16">
        <v>42615.142870370371</v>
      </c>
      <c r="B3699" s="14"/>
      <c r="C3699" s="14">
        <v>1</v>
      </c>
      <c r="D3699" s="14"/>
      <c r="E3699" s="14">
        <v>1</v>
      </c>
    </row>
    <row r="3700" spans="1:5">
      <c r="A3700" s="16">
        <v>42615.346817129626</v>
      </c>
      <c r="B3700" s="14">
        <v>1</v>
      </c>
      <c r="C3700" s="14"/>
      <c r="D3700" s="14"/>
      <c r="E3700" s="14">
        <v>1</v>
      </c>
    </row>
    <row r="3701" spans="1:5">
      <c r="A3701" s="16">
        <v>42615.753310185188</v>
      </c>
      <c r="B3701" s="14"/>
      <c r="C3701" s="14">
        <v>1</v>
      </c>
      <c r="D3701" s="14"/>
      <c r="E3701" s="14">
        <v>1</v>
      </c>
    </row>
    <row r="3702" spans="1:5">
      <c r="A3702" s="16">
        <v>42615.79896990741</v>
      </c>
      <c r="B3702" s="14">
        <v>1</v>
      </c>
      <c r="C3702" s="14"/>
      <c r="D3702" s="14"/>
      <c r="E3702" s="14">
        <v>1</v>
      </c>
    </row>
    <row r="3703" spans="1:5">
      <c r="A3703" s="16">
        <v>42616.049849537034</v>
      </c>
      <c r="B3703" s="14">
        <v>1</v>
      </c>
      <c r="C3703" s="14"/>
      <c r="D3703" s="14"/>
      <c r="E3703" s="14">
        <v>1</v>
      </c>
    </row>
    <row r="3704" spans="1:5">
      <c r="A3704" s="16">
        <v>42618.625428240739</v>
      </c>
      <c r="B3704" s="14"/>
      <c r="C3704" s="14"/>
      <c r="D3704" s="14">
        <v>1</v>
      </c>
      <c r="E3704" s="14">
        <v>1</v>
      </c>
    </row>
    <row r="3705" spans="1:5">
      <c r="A3705" s="16">
        <v>42618.827013888891</v>
      </c>
      <c r="B3705" s="14"/>
      <c r="C3705" s="14">
        <v>1</v>
      </c>
      <c r="D3705" s="14"/>
      <c r="E3705" s="14">
        <v>1</v>
      </c>
    </row>
    <row r="3706" spans="1:5">
      <c r="A3706" s="16">
        <v>42619.46634259259</v>
      </c>
      <c r="B3706" s="14"/>
      <c r="C3706" s="14"/>
      <c r="D3706" s="14">
        <v>1</v>
      </c>
      <c r="E3706" s="14">
        <v>1</v>
      </c>
    </row>
    <row r="3707" spans="1:5">
      <c r="A3707" s="16">
        <v>42619.635787037034</v>
      </c>
      <c r="B3707" s="14"/>
      <c r="C3707" s="14">
        <v>1</v>
      </c>
      <c r="D3707" s="14"/>
      <c r="E3707" s="14">
        <v>1</v>
      </c>
    </row>
    <row r="3708" spans="1:5">
      <c r="A3708" s="16">
        <v>42619.802488425928</v>
      </c>
      <c r="B3708" s="14"/>
      <c r="C3708" s="14"/>
      <c r="D3708" s="14">
        <v>1</v>
      </c>
      <c r="E3708" s="14">
        <v>1</v>
      </c>
    </row>
    <row r="3709" spans="1:5">
      <c r="A3709" s="16">
        <v>42619.935694444444</v>
      </c>
      <c r="B3709" s="14"/>
      <c r="C3709" s="14"/>
      <c r="D3709" s="14">
        <v>1</v>
      </c>
      <c r="E3709" s="14">
        <v>1</v>
      </c>
    </row>
    <row r="3710" spans="1:5">
      <c r="A3710" s="16">
        <v>42620.143564814818</v>
      </c>
      <c r="B3710" s="14"/>
      <c r="C3710" s="14"/>
      <c r="D3710" s="14">
        <v>1</v>
      </c>
      <c r="E3710" s="14">
        <v>1</v>
      </c>
    </row>
    <row r="3711" spans="1:5">
      <c r="A3711" s="16">
        <v>42620.91097222222</v>
      </c>
      <c r="B3711" s="14"/>
      <c r="C3711" s="14">
        <v>1</v>
      </c>
      <c r="D3711" s="14"/>
      <c r="E3711" s="14">
        <v>1</v>
      </c>
    </row>
    <row r="3712" spans="1:5">
      <c r="A3712" s="16">
        <v>42621.389340277776</v>
      </c>
      <c r="B3712" s="14"/>
      <c r="C3712" s="14">
        <v>1</v>
      </c>
      <c r="D3712" s="14"/>
      <c r="E3712" s="14">
        <v>1</v>
      </c>
    </row>
    <row r="3713" spans="1:5">
      <c r="A3713" s="16">
        <v>42622.436412037037</v>
      </c>
      <c r="B3713" s="14"/>
      <c r="C3713" s="14">
        <v>1</v>
      </c>
      <c r="D3713" s="14"/>
      <c r="E3713" s="14">
        <v>1</v>
      </c>
    </row>
    <row r="3714" spans="1:5">
      <c r="A3714" s="16">
        <v>42622.456238425926</v>
      </c>
      <c r="B3714" s="14"/>
      <c r="C3714" s="14">
        <v>1</v>
      </c>
      <c r="D3714" s="14"/>
      <c r="E3714" s="14">
        <v>1</v>
      </c>
    </row>
    <row r="3715" spans="1:5">
      <c r="A3715" s="16">
        <v>42622.767476851855</v>
      </c>
      <c r="B3715" s="14"/>
      <c r="C3715" s="14"/>
      <c r="D3715" s="14">
        <v>1</v>
      </c>
      <c r="E3715" s="14">
        <v>1</v>
      </c>
    </row>
    <row r="3716" spans="1:5">
      <c r="A3716" s="16">
        <v>42623.606134259258</v>
      </c>
      <c r="B3716" s="14"/>
      <c r="C3716" s="14">
        <v>1</v>
      </c>
      <c r="D3716" s="14"/>
      <c r="E3716" s="14">
        <v>1</v>
      </c>
    </row>
    <row r="3717" spans="1:5">
      <c r="A3717" s="16">
        <v>42625.635636574072</v>
      </c>
      <c r="B3717" s="14"/>
      <c r="C3717" s="14">
        <v>1</v>
      </c>
      <c r="D3717" s="14"/>
      <c r="E3717" s="14">
        <v>1</v>
      </c>
    </row>
    <row r="3718" spans="1:5">
      <c r="A3718" s="16">
        <v>42626.633703703701</v>
      </c>
      <c r="B3718" s="14">
        <v>1</v>
      </c>
      <c r="C3718" s="14"/>
      <c r="D3718" s="14"/>
      <c r="E3718" s="14">
        <v>1</v>
      </c>
    </row>
    <row r="3719" spans="1:5">
      <c r="A3719" s="16">
        <v>42626.668888888889</v>
      </c>
      <c r="B3719" s="14"/>
      <c r="C3719" s="14"/>
      <c r="D3719" s="14">
        <v>1</v>
      </c>
      <c r="E3719" s="14">
        <v>1</v>
      </c>
    </row>
    <row r="3720" spans="1:5">
      <c r="A3720" s="16">
        <v>42626.7503125</v>
      </c>
      <c r="B3720" s="14"/>
      <c r="C3720" s="14"/>
      <c r="D3720" s="14">
        <v>1</v>
      </c>
      <c r="E3720" s="14">
        <v>1</v>
      </c>
    </row>
    <row r="3721" spans="1:5">
      <c r="A3721" s="16">
        <v>42627.253263888888</v>
      </c>
      <c r="B3721" s="14"/>
      <c r="C3721" s="14"/>
      <c r="D3721" s="14">
        <v>1</v>
      </c>
      <c r="E3721" s="14">
        <v>1</v>
      </c>
    </row>
    <row r="3722" spans="1:5">
      <c r="A3722" s="16">
        <v>42627.307303240741</v>
      </c>
      <c r="B3722" s="14"/>
      <c r="C3722" s="14"/>
      <c r="D3722" s="14">
        <v>1</v>
      </c>
      <c r="E3722" s="14">
        <v>1</v>
      </c>
    </row>
    <row r="3723" spans="1:5">
      <c r="A3723" s="16">
        <v>42627.454097222224</v>
      </c>
      <c r="B3723" s="14"/>
      <c r="C3723" s="14"/>
      <c r="D3723" s="14">
        <v>1</v>
      </c>
      <c r="E3723" s="14">
        <v>1</v>
      </c>
    </row>
    <row r="3724" spans="1:5">
      <c r="A3724" s="16">
        <v>42627.955104166664</v>
      </c>
      <c r="B3724" s="14"/>
      <c r="C3724" s="14">
        <v>1</v>
      </c>
      <c r="D3724" s="14"/>
      <c r="E3724" s="14">
        <v>1</v>
      </c>
    </row>
    <row r="3725" spans="1:5">
      <c r="A3725" s="16">
        <v>42628.22792824074</v>
      </c>
      <c r="B3725" s="14">
        <v>1</v>
      </c>
      <c r="C3725" s="14"/>
      <c r="D3725" s="14"/>
      <c r="E3725" s="14">
        <v>1</v>
      </c>
    </row>
    <row r="3726" spans="1:5">
      <c r="A3726" s="16">
        <v>42628.288668981484</v>
      </c>
      <c r="B3726" s="14"/>
      <c r="C3726" s="14">
        <v>1</v>
      </c>
      <c r="D3726" s="14"/>
      <c r="E3726" s="14">
        <v>1</v>
      </c>
    </row>
    <row r="3727" spans="1:5">
      <c r="A3727" s="16">
        <v>42628.650208333333</v>
      </c>
      <c r="B3727" s="14"/>
      <c r="C3727" s="14"/>
      <c r="D3727" s="14">
        <v>1</v>
      </c>
      <c r="E3727" s="14">
        <v>1</v>
      </c>
    </row>
    <row r="3728" spans="1:5">
      <c r="A3728" s="16">
        <v>42628.690266203703</v>
      </c>
      <c r="B3728" s="14">
        <v>1</v>
      </c>
      <c r="C3728" s="14"/>
      <c r="D3728" s="14"/>
      <c r="E3728" s="14">
        <v>1</v>
      </c>
    </row>
    <row r="3729" spans="1:5">
      <c r="A3729" s="16">
        <v>42628.849120370367</v>
      </c>
      <c r="B3729" s="14"/>
      <c r="C3729" s="14"/>
      <c r="D3729" s="14">
        <v>1</v>
      </c>
      <c r="E3729" s="14">
        <v>1</v>
      </c>
    </row>
    <row r="3730" spans="1:5">
      <c r="A3730" s="16">
        <v>42629.503483796296</v>
      </c>
      <c r="B3730" s="14"/>
      <c r="C3730" s="14">
        <v>1</v>
      </c>
      <c r="D3730" s="14"/>
      <c r="E3730" s="14">
        <v>1</v>
      </c>
    </row>
    <row r="3731" spans="1:5">
      <c r="A3731" s="16">
        <v>42629.655046296299</v>
      </c>
      <c r="B3731" s="14"/>
      <c r="C3731" s="14"/>
      <c r="D3731" s="14">
        <v>1</v>
      </c>
      <c r="E3731" s="14">
        <v>1</v>
      </c>
    </row>
    <row r="3732" spans="1:5">
      <c r="A3732" s="16">
        <v>42630.922893518517</v>
      </c>
      <c r="B3732" s="14"/>
      <c r="C3732" s="14">
        <v>1</v>
      </c>
      <c r="D3732" s="14"/>
      <c r="E3732" s="14">
        <v>1</v>
      </c>
    </row>
    <row r="3733" spans="1:5">
      <c r="A3733" s="16">
        <v>42631.769513888888</v>
      </c>
      <c r="B3733" s="14"/>
      <c r="C3733" s="14">
        <v>1</v>
      </c>
      <c r="D3733" s="14"/>
      <c r="E3733" s="14">
        <v>1</v>
      </c>
    </row>
    <row r="3734" spans="1:5">
      <c r="A3734" s="16">
        <v>42632.328784722224</v>
      </c>
      <c r="B3734" s="14"/>
      <c r="C3734" s="14">
        <v>1</v>
      </c>
      <c r="D3734" s="14"/>
      <c r="E3734" s="14">
        <v>1</v>
      </c>
    </row>
    <row r="3735" spans="1:5">
      <c r="A3735" s="16">
        <v>42632.348310185182</v>
      </c>
      <c r="B3735" s="14"/>
      <c r="C3735" s="14"/>
      <c r="D3735" s="14">
        <v>1</v>
      </c>
      <c r="E3735" s="14">
        <v>1</v>
      </c>
    </row>
    <row r="3736" spans="1:5">
      <c r="A3736" s="16">
        <v>42632.373414351852</v>
      </c>
      <c r="B3736" s="14"/>
      <c r="C3736" s="14">
        <v>1</v>
      </c>
      <c r="D3736" s="14"/>
      <c r="E3736" s="14">
        <v>1</v>
      </c>
    </row>
    <row r="3737" spans="1:5">
      <c r="A3737" s="16">
        <v>42632.443368055552</v>
      </c>
      <c r="B3737" s="14"/>
      <c r="C3737" s="14">
        <v>1</v>
      </c>
      <c r="D3737" s="14"/>
      <c r="E3737" s="14">
        <v>1</v>
      </c>
    </row>
    <row r="3738" spans="1:5">
      <c r="A3738" s="16">
        <v>42633.116851851853</v>
      </c>
      <c r="B3738" s="14"/>
      <c r="C3738" s="14"/>
      <c r="D3738" s="14">
        <v>1</v>
      </c>
      <c r="E3738" s="14">
        <v>1</v>
      </c>
    </row>
    <row r="3739" spans="1:5">
      <c r="A3739" s="16">
        <v>42633.461956018517</v>
      </c>
      <c r="B3739" s="14"/>
      <c r="C3739" s="14"/>
      <c r="D3739" s="14">
        <v>1</v>
      </c>
      <c r="E3739" s="14">
        <v>1</v>
      </c>
    </row>
    <row r="3740" spans="1:5">
      <c r="A3740" s="16">
        <v>42633.586122685185</v>
      </c>
      <c r="B3740" s="14"/>
      <c r="C3740" s="14"/>
      <c r="D3740" s="14">
        <v>1</v>
      </c>
      <c r="E3740" s="14">
        <v>1</v>
      </c>
    </row>
    <row r="3741" spans="1:5">
      <c r="A3741" s="16">
        <v>42633.841608796298</v>
      </c>
      <c r="B3741" s="14"/>
      <c r="C3741" s="14"/>
      <c r="D3741" s="14">
        <v>1</v>
      </c>
      <c r="E3741" s="14">
        <v>1</v>
      </c>
    </row>
    <row r="3742" spans="1:5">
      <c r="A3742" s="16">
        <v>42634.61478009259</v>
      </c>
      <c r="B3742" s="14"/>
      <c r="C3742" s="14"/>
      <c r="D3742" s="14">
        <v>1</v>
      </c>
      <c r="E3742" s="14">
        <v>1</v>
      </c>
    </row>
    <row r="3743" spans="1:5">
      <c r="A3743" s="16">
        <v>42634.900046296294</v>
      </c>
      <c r="B3743" s="14"/>
      <c r="C3743" s="14">
        <v>1</v>
      </c>
      <c r="D3743" s="14"/>
      <c r="E3743" s="14">
        <v>1</v>
      </c>
    </row>
    <row r="3744" spans="1:5">
      <c r="A3744" s="16">
        <v>42636.614745370367</v>
      </c>
      <c r="B3744" s="14"/>
      <c r="C3744" s="14"/>
      <c r="D3744" s="14">
        <v>1</v>
      </c>
      <c r="E3744" s="14">
        <v>1</v>
      </c>
    </row>
    <row r="3745" spans="1:5">
      <c r="A3745" s="16">
        <v>42636.645358796297</v>
      </c>
      <c r="B3745" s="14"/>
      <c r="C3745" s="14">
        <v>1</v>
      </c>
      <c r="D3745" s="14"/>
      <c r="E3745" s="14">
        <v>1</v>
      </c>
    </row>
    <row r="3746" spans="1:5">
      <c r="A3746" s="16">
        <v>42636.868518518517</v>
      </c>
      <c r="B3746" s="14"/>
      <c r="C3746" s="14"/>
      <c r="D3746" s="14">
        <v>1</v>
      </c>
      <c r="E3746" s="14">
        <v>1</v>
      </c>
    </row>
    <row r="3747" spans="1:5">
      <c r="A3747" s="16">
        <v>42637.016736111109</v>
      </c>
      <c r="B3747" s="14"/>
      <c r="C3747" s="14">
        <v>1</v>
      </c>
      <c r="D3747" s="14"/>
      <c r="E3747" s="14">
        <v>1</v>
      </c>
    </row>
    <row r="3748" spans="1:5">
      <c r="A3748" s="16">
        <v>42639.421493055554</v>
      </c>
      <c r="B3748" s="14"/>
      <c r="C3748" s="14"/>
      <c r="D3748" s="14">
        <v>1</v>
      </c>
      <c r="E3748" s="14">
        <v>1</v>
      </c>
    </row>
    <row r="3749" spans="1:5">
      <c r="A3749" s="16">
        <v>42639.441932870373</v>
      </c>
      <c r="B3749" s="14"/>
      <c r="C3749" s="14">
        <v>1</v>
      </c>
      <c r="D3749" s="14"/>
      <c r="E3749" s="14">
        <v>1</v>
      </c>
    </row>
    <row r="3750" spans="1:5">
      <c r="A3750" s="16">
        <v>42639.549479166664</v>
      </c>
      <c r="B3750" s="14"/>
      <c r="C3750" s="14"/>
      <c r="D3750" s="14">
        <v>1</v>
      </c>
      <c r="E3750" s="14">
        <v>1</v>
      </c>
    </row>
    <row r="3751" spans="1:5">
      <c r="A3751" s="16">
        <v>42639.805601851855</v>
      </c>
      <c r="B3751" s="14"/>
      <c r="C3751" s="14">
        <v>1</v>
      </c>
      <c r="D3751" s="14"/>
      <c r="E3751" s="14">
        <v>1</v>
      </c>
    </row>
    <row r="3752" spans="1:5">
      <c r="A3752" s="16">
        <v>42640.278171296297</v>
      </c>
      <c r="B3752" s="14"/>
      <c r="C3752" s="14">
        <v>1</v>
      </c>
      <c r="D3752" s="14"/>
      <c r="E3752" s="14">
        <v>1</v>
      </c>
    </row>
    <row r="3753" spans="1:5">
      <c r="A3753" s="16">
        <v>42640.917939814812</v>
      </c>
      <c r="B3753" s="14"/>
      <c r="C3753" s="14"/>
      <c r="D3753" s="14">
        <v>1</v>
      </c>
      <c r="E3753" s="14">
        <v>1</v>
      </c>
    </row>
    <row r="3754" spans="1:5">
      <c r="A3754" s="16">
        <v>42642.988819444443</v>
      </c>
      <c r="B3754" s="14"/>
      <c r="C3754" s="14">
        <v>1</v>
      </c>
      <c r="D3754" s="14"/>
      <c r="E3754" s="14">
        <v>1</v>
      </c>
    </row>
    <row r="3755" spans="1:5">
      <c r="A3755" s="16">
        <v>42643.6328587963</v>
      </c>
      <c r="B3755" s="14"/>
      <c r="C3755" s="14"/>
      <c r="D3755" s="14">
        <v>1</v>
      </c>
      <c r="E3755" s="14">
        <v>1</v>
      </c>
    </row>
    <row r="3756" spans="1:5">
      <c r="A3756" s="16">
        <v>42643.642800925925</v>
      </c>
      <c r="B3756" s="14"/>
      <c r="C3756" s="14"/>
      <c r="D3756" s="14">
        <v>1</v>
      </c>
      <c r="E3756" s="14">
        <v>1</v>
      </c>
    </row>
    <row r="3757" spans="1:5">
      <c r="A3757" s="16">
        <v>42644.535358796296</v>
      </c>
      <c r="B3757" s="14"/>
      <c r="C3757" s="14"/>
      <c r="D3757" s="14">
        <v>1</v>
      </c>
      <c r="E3757" s="14">
        <v>1</v>
      </c>
    </row>
    <row r="3758" spans="1:5">
      <c r="A3758" s="16">
        <v>42644.667534722219</v>
      </c>
      <c r="B3758" s="14"/>
      <c r="C3758" s="14"/>
      <c r="D3758" s="14">
        <v>1</v>
      </c>
      <c r="E3758" s="14">
        <v>1</v>
      </c>
    </row>
    <row r="3759" spans="1:5">
      <c r="A3759" s="16">
        <v>42645.367442129631</v>
      </c>
      <c r="B3759" s="14"/>
      <c r="C3759" s="14">
        <v>1</v>
      </c>
      <c r="D3759" s="14"/>
      <c r="E3759" s="14">
        <v>1</v>
      </c>
    </row>
    <row r="3760" spans="1:5">
      <c r="A3760" s="16">
        <v>42646.092812499999</v>
      </c>
      <c r="B3760" s="14"/>
      <c r="C3760" s="14"/>
      <c r="D3760" s="14">
        <v>1</v>
      </c>
      <c r="E3760" s="14">
        <v>1</v>
      </c>
    </row>
    <row r="3761" spans="1:5">
      <c r="A3761" s="16">
        <v>42646.896898148145</v>
      </c>
      <c r="B3761" s="14"/>
      <c r="C3761" s="14">
        <v>1</v>
      </c>
      <c r="D3761" s="14"/>
      <c r="E3761" s="14">
        <v>1</v>
      </c>
    </row>
    <row r="3762" spans="1:5">
      <c r="A3762" s="16">
        <v>42647.446597222224</v>
      </c>
      <c r="B3762" s="14"/>
      <c r="C3762" s="14"/>
      <c r="D3762" s="14">
        <v>1</v>
      </c>
      <c r="E3762" s="14">
        <v>1</v>
      </c>
    </row>
    <row r="3763" spans="1:5">
      <c r="A3763" s="16">
        <v>42647.750092592592</v>
      </c>
      <c r="B3763" s="14"/>
      <c r="C3763" s="14">
        <v>1</v>
      </c>
      <c r="D3763" s="14"/>
      <c r="E3763" s="14">
        <v>1</v>
      </c>
    </row>
    <row r="3764" spans="1:5">
      <c r="A3764" s="16">
        <v>42647.818819444445</v>
      </c>
      <c r="B3764" s="14"/>
      <c r="C3764" s="14"/>
      <c r="D3764" s="14">
        <v>1</v>
      </c>
      <c r="E3764" s="14">
        <v>1</v>
      </c>
    </row>
    <row r="3765" spans="1:5">
      <c r="A3765" s="16">
        <v>42648.546111111114</v>
      </c>
      <c r="B3765" s="14"/>
      <c r="C3765" s="14"/>
      <c r="D3765" s="14">
        <v>1</v>
      </c>
      <c r="E3765" s="14">
        <v>1</v>
      </c>
    </row>
    <row r="3766" spans="1:5">
      <c r="A3766" s="16">
        <v>42649.54923611111</v>
      </c>
      <c r="B3766" s="14"/>
      <c r="C3766" s="14"/>
      <c r="D3766" s="14">
        <v>1</v>
      </c>
      <c r="E3766" s="14">
        <v>1</v>
      </c>
    </row>
    <row r="3767" spans="1:5">
      <c r="A3767" s="16">
        <v>42649.562118055554</v>
      </c>
      <c r="B3767" s="14"/>
      <c r="C3767" s="14">
        <v>1</v>
      </c>
      <c r="D3767" s="14"/>
      <c r="E3767" s="14">
        <v>1</v>
      </c>
    </row>
    <row r="3768" spans="1:5">
      <c r="A3768" s="16">
        <v>42649.623460648145</v>
      </c>
      <c r="B3768" s="14"/>
      <c r="C3768" s="14">
        <v>1</v>
      </c>
      <c r="D3768" s="14"/>
      <c r="E3768" s="14">
        <v>1</v>
      </c>
    </row>
    <row r="3769" spans="1:5">
      <c r="A3769" s="16">
        <v>42649.742210648146</v>
      </c>
      <c r="B3769" s="14"/>
      <c r="C3769" s="14">
        <v>1</v>
      </c>
      <c r="D3769" s="14"/>
      <c r="E3769" s="14">
        <v>1</v>
      </c>
    </row>
    <row r="3770" spans="1:5">
      <c r="A3770" s="16">
        <v>42649.924907407411</v>
      </c>
      <c r="B3770" s="14"/>
      <c r="C3770" s="14">
        <v>1</v>
      </c>
      <c r="D3770" s="14"/>
      <c r="E3770" s="14">
        <v>1</v>
      </c>
    </row>
    <row r="3771" spans="1:5">
      <c r="A3771" s="16">
        <v>42651.006273148145</v>
      </c>
      <c r="B3771" s="14"/>
      <c r="C3771" s="14">
        <v>1</v>
      </c>
      <c r="D3771" s="14"/>
      <c r="E3771" s="14">
        <v>1</v>
      </c>
    </row>
    <row r="3772" spans="1:5">
      <c r="A3772" s="16">
        <v>42651.420567129629</v>
      </c>
      <c r="B3772" s="14"/>
      <c r="C3772" s="14"/>
      <c r="D3772" s="14">
        <v>1</v>
      </c>
      <c r="E3772" s="14">
        <v>1</v>
      </c>
    </row>
    <row r="3773" spans="1:5">
      <c r="A3773" s="16">
        <v>42652.964907407404</v>
      </c>
      <c r="B3773" s="14"/>
      <c r="C3773" s="14">
        <v>1</v>
      </c>
      <c r="D3773" s="14"/>
      <c r="E3773" s="14">
        <v>1</v>
      </c>
    </row>
    <row r="3774" spans="1:5">
      <c r="A3774" s="16">
        <v>42654.177187499998</v>
      </c>
      <c r="B3774" s="14"/>
      <c r="C3774" s="14"/>
      <c r="D3774" s="14">
        <v>1</v>
      </c>
      <c r="E3774" s="14">
        <v>1</v>
      </c>
    </row>
    <row r="3775" spans="1:5">
      <c r="A3775" s="16">
        <v>42654.469826388886</v>
      </c>
      <c r="B3775" s="14"/>
      <c r="C3775" s="14"/>
      <c r="D3775" s="14">
        <v>1</v>
      </c>
      <c r="E3775" s="14">
        <v>1</v>
      </c>
    </row>
    <row r="3776" spans="1:5">
      <c r="A3776" s="16">
        <v>42654.525775462964</v>
      </c>
      <c r="B3776" s="14"/>
      <c r="C3776" s="14"/>
      <c r="D3776" s="14">
        <v>1</v>
      </c>
      <c r="E3776" s="14">
        <v>1</v>
      </c>
    </row>
    <row r="3777" spans="1:5">
      <c r="A3777" s="16">
        <v>42654.973703703705</v>
      </c>
      <c r="B3777" s="14"/>
      <c r="C3777" s="14"/>
      <c r="D3777" s="14">
        <v>1</v>
      </c>
      <c r="E3777" s="14">
        <v>1</v>
      </c>
    </row>
    <row r="3778" spans="1:5">
      <c r="A3778" s="16">
        <v>42655.465891203705</v>
      </c>
      <c r="B3778" s="14"/>
      <c r="C3778" s="14"/>
      <c r="D3778" s="14">
        <v>1</v>
      </c>
      <c r="E3778" s="14">
        <v>1</v>
      </c>
    </row>
    <row r="3779" spans="1:5">
      <c r="A3779" s="16">
        <v>42655.736956018518</v>
      </c>
      <c r="B3779" s="14"/>
      <c r="C3779" s="14">
        <v>1</v>
      </c>
      <c r="D3779" s="14"/>
      <c r="E3779" s="14">
        <v>1</v>
      </c>
    </row>
    <row r="3780" spans="1:5">
      <c r="A3780" s="16">
        <v>42656.005173611113</v>
      </c>
      <c r="B3780" s="14"/>
      <c r="C3780" s="14"/>
      <c r="D3780" s="14">
        <v>1</v>
      </c>
      <c r="E3780" s="14">
        <v>1</v>
      </c>
    </row>
    <row r="3781" spans="1:5">
      <c r="A3781" s="16">
        <v>42656.717303240737</v>
      </c>
      <c r="B3781" s="14"/>
      <c r="C3781" s="14">
        <v>1</v>
      </c>
      <c r="D3781" s="14"/>
      <c r="E3781" s="14">
        <v>1</v>
      </c>
    </row>
    <row r="3782" spans="1:5">
      <c r="A3782" s="16">
        <v>42656.805497685185</v>
      </c>
      <c r="B3782" s="14"/>
      <c r="C3782" s="14"/>
      <c r="D3782" s="14">
        <v>1</v>
      </c>
      <c r="E3782" s="14">
        <v>1</v>
      </c>
    </row>
    <row r="3783" spans="1:5">
      <c r="A3783" s="16">
        <v>42656.861377314817</v>
      </c>
      <c r="B3783" s="14"/>
      <c r="C3783" s="14">
        <v>1</v>
      </c>
      <c r="D3783" s="14"/>
      <c r="E3783" s="14">
        <v>1</v>
      </c>
    </row>
    <row r="3784" spans="1:5">
      <c r="A3784" s="16">
        <v>42657.38726851852</v>
      </c>
      <c r="B3784" s="14"/>
      <c r="C3784" s="14">
        <v>1</v>
      </c>
      <c r="D3784" s="14"/>
      <c r="E3784" s="14">
        <v>1</v>
      </c>
    </row>
    <row r="3785" spans="1:5">
      <c r="A3785" s="16">
        <v>42658.690532407411</v>
      </c>
      <c r="B3785" s="14"/>
      <c r="C3785" s="14">
        <v>1</v>
      </c>
      <c r="D3785" s="14"/>
      <c r="E3785" s="14">
        <v>1</v>
      </c>
    </row>
    <row r="3786" spans="1:5">
      <c r="A3786" s="16">
        <v>42658.810277777775</v>
      </c>
      <c r="B3786" s="14"/>
      <c r="C3786" s="14"/>
      <c r="D3786" s="14">
        <v>1</v>
      </c>
      <c r="E3786" s="14">
        <v>1</v>
      </c>
    </row>
    <row r="3787" spans="1:5">
      <c r="A3787" s="16">
        <v>42660.552465277775</v>
      </c>
      <c r="B3787" s="14"/>
      <c r="C3787" s="14">
        <v>1</v>
      </c>
      <c r="D3787" s="14"/>
      <c r="E3787" s="14">
        <v>1</v>
      </c>
    </row>
    <row r="3788" spans="1:5">
      <c r="A3788" s="16">
        <v>42660.618854166663</v>
      </c>
      <c r="B3788" s="14"/>
      <c r="C3788" s="14"/>
      <c r="D3788" s="14">
        <v>1</v>
      </c>
      <c r="E3788" s="14">
        <v>1</v>
      </c>
    </row>
    <row r="3789" spans="1:5">
      <c r="A3789" s="16">
        <v>42661.132245370369</v>
      </c>
      <c r="B3789" s="14"/>
      <c r="C3789" s="14"/>
      <c r="D3789" s="14">
        <v>1</v>
      </c>
      <c r="E3789" s="14">
        <v>1</v>
      </c>
    </row>
    <row r="3790" spans="1:5">
      <c r="A3790" s="16">
        <v>42661.176817129628</v>
      </c>
      <c r="B3790" s="14"/>
      <c r="C3790" s="14"/>
      <c r="D3790" s="14">
        <v>1</v>
      </c>
      <c r="E3790" s="14">
        <v>1</v>
      </c>
    </row>
    <row r="3791" spans="1:5">
      <c r="A3791" s="16">
        <v>42661.323414351849</v>
      </c>
      <c r="B3791" s="14"/>
      <c r="C3791" s="14"/>
      <c r="D3791" s="14">
        <v>1</v>
      </c>
      <c r="E3791" s="14">
        <v>1</v>
      </c>
    </row>
    <row r="3792" spans="1:5">
      <c r="A3792" s="16">
        <v>42661.442060185182</v>
      </c>
      <c r="B3792" s="14"/>
      <c r="C3792" s="14"/>
      <c r="D3792" s="14">
        <v>1</v>
      </c>
      <c r="E3792" s="14">
        <v>1</v>
      </c>
    </row>
    <row r="3793" spans="1:5">
      <c r="A3793" s="16">
        <v>42662.021539351852</v>
      </c>
      <c r="B3793" s="14"/>
      <c r="C3793" s="14"/>
      <c r="D3793" s="14">
        <v>1</v>
      </c>
      <c r="E3793" s="14">
        <v>1</v>
      </c>
    </row>
    <row r="3794" spans="1:5">
      <c r="A3794" s="16">
        <v>42662.613564814812</v>
      </c>
      <c r="B3794" s="14"/>
      <c r="C3794" s="14">
        <v>1</v>
      </c>
      <c r="D3794" s="14"/>
      <c r="E3794" s="14">
        <v>1</v>
      </c>
    </row>
    <row r="3795" spans="1:5">
      <c r="A3795" s="16">
        <v>42662.752199074072</v>
      </c>
      <c r="B3795" s="14"/>
      <c r="C3795" s="14">
        <v>1</v>
      </c>
      <c r="D3795" s="14"/>
      <c r="E3795" s="14">
        <v>1</v>
      </c>
    </row>
    <row r="3796" spans="1:5">
      <c r="A3796" s="16">
        <v>42663.468078703707</v>
      </c>
      <c r="B3796" s="14"/>
      <c r="C3796" s="14">
        <v>1</v>
      </c>
      <c r="D3796" s="14"/>
      <c r="E3796" s="14">
        <v>1</v>
      </c>
    </row>
    <row r="3797" spans="1:5">
      <c r="A3797" s="16">
        <v>42664.405925925923</v>
      </c>
      <c r="B3797" s="14"/>
      <c r="C3797" s="14"/>
      <c r="D3797" s="14">
        <v>1</v>
      </c>
      <c r="E3797" s="14">
        <v>1</v>
      </c>
    </row>
    <row r="3798" spans="1:5">
      <c r="A3798" s="16">
        <v>42664.809560185182</v>
      </c>
      <c r="B3798" s="14"/>
      <c r="C3798" s="14"/>
      <c r="D3798" s="14">
        <v>1</v>
      </c>
      <c r="E3798" s="14">
        <v>1</v>
      </c>
    </row>
    <row r="3799" spans="1:5">
      <c r="A3799" s="16">
        <v>42665.150347222225</v>
      </c>
      <c r="B3799" s="14"/>
      <c r="C3799" s="14">
        <v>1</v>
      </c>
      <c r="D3799" s="14"/>
      <c r="E3799" s="14">
        <v>1</v>
      </c>
    </row>
    <row r="3800" spans="1:5">
      <c r="A3800" s="16">
        <v>42665.451736111114</v>
      </c>
      <c r="B3800" s="14"/>
      <c r="C3800" s="14"/>
      <c r="D3800" s="14">
        <v>1</v>
      </c>
      <c r="E3800" s="14">
        <v>1</v>
      </c>
    </row>
    <row r="3801" spans="1:5">
      <c r="A3801" s="16">
        <v>42665.970347222225</v>
      </c>
      <c r="B3801" s="14"/>
      <c r="C3801" s="14">
        <v>1</v>
      </c>
      <c r="D3801" s="14"/>
      <c r="E3801" s="14">
        <v>1</v>
      </c>
    </row>
    <row r="3802" spans="1:5">
      <c r="A3802" s="16">
        <v>42666.666932870372</v>
      </c>
      <c r="B3802" s="14"/>
      <c r="C3802" s="14">
        <v>1</v>
      </c>
      <c r="D3802" s="14"/>
      <c r="E3802" s="14">
        <v>1</v>
      </c>
    </row>
    <row r="3803" spans="1:5">
      <c r="A3803" s="16">
        <v>42668.176701388889</v>
      </c>
      <c r="B3803" s="14"/>
      <c r="C3803" s="14"/>
      <c r="D3803" s="14">
        <v>1</v>
      </c>
      <c r="E3803" s="14">
        <v>1</v>
      </c>
    </row>
    <row r="3804" spans="1:5">
      <c r="A3804" s="16">
        <v>42668.726701388892</v>
      </c>
      <c r="B3804" s="14"/>
      <c r="C3804" s="14">
        <v>1</v>
      </c>
      <c r="D3804" s="14"/>
      <c r="E3804" s="14">
        <v>1</v>
      </c>
    </row>
    <row r="3805" spans="1:5">
      <c r="A3805" s="16">
        <v>42669.594837962963</v>
      </c>
      <c r="B3805" s="14"/>
      <c r="C3805" s="14">
        <v>1</v>
      </c>
      <c r="D3805" s="14"/>
      <c r="E3805" s="14">
        <v>1</v>
      </c>
    </row>
    <row r="3806" spans="1:5">
      <c r="A3806" s="16">
        <v>42669.802303240744</v>
      </c>
      <c r="B3806" s="14">
        <v>1</v>
      </c>
      <c r="C3806" s="14"/>
      <c r="D3806" s="14"/>
      <c r="E3806" s="14">
        <v>1</v>
      </c>
    </row>
    <row r="3807" spans="1:5">
      <c r="A3807" s="16">
        <v>42669.870173611111</v>
      </c>
      <c r="B3807" s="14">
        <v>1</v>
      </c>
      <c r="C3807" s="14"/>
      <c r="D3807" s="14"/>
      <c r="E3807" s="14">
        <v>1</v>
      </c>
    </row>
    <row r="3808" spans="1:5">
      <c r="A3808" s="16">
        <v>42670.602673611109</v>
      </c>
      <c r="B3808" s="14"/>
      <c r="C3808" s="14"/>
      <c r="D3808" s="14">
        <v>1</v>
      </c>
      <c r="E3808" s="14">
        <v>1</v>
      </c>
    </row>
    <row r="3809" spans="1:5">
      <c r="A3809" s="16">
        <v>42670.764039351852</v>
      </c>
      <c r="B3809" s="14"/>
      <c r="C3809" s="14">
        <v>1</v>
      </c>
      <c r="D3809" s="14"/>
      <c r="E3809" s="14">
        <v>1</v>
      </c>
    </row>
    <row r="3810" spans="1:5">
      <c r="A3810" s="16">
        <v>42672.955138888887</v>
      </c>
      <c r="B3810" s="14"/>
      <c r="C3810" s="14">
        <v>1</v>
      </c>
      <c r="D3810" s="14"/>
      <c r="E3810" s="14">
        <v>1</v>
      </c>
    </row>
    <row r="3811" spans="1:5">
      <c r="A3811" s="16">
        <v>42673.577534722222</v>
      </c>
      <c r="B3811" s="14"/>
      <c r="C3811" s="14">
        <v>1</v>
      </c>
      <c r="D3811" s="14"/>
      <c r="E3811" s="14">
        <v>1</v>
      </c>
    </row>
    <row r="3812" spans="1:5">
      <c r="A3812" s="16">
        <v>42673.625868055555</v>
      </c>
      <c r="B3812" s="14"/>
      <c r="C3812" s="14">
        <v>1</v>
      </c>
      <c r="D3812" s="14"/>
      <c r="E3812" s="14">
        <v>1</v>
      </c>
    </row>
    <row r="3813" spans="1:5">
      <c r="A3813" s="16">
        <v>42673.667881944442</v>
      </c>
      <c r="B3813" s="14"/>
      <c r="C3813" s="14">
        <v>1</v>
      </c>
      <c r="D3813" s="14"/>
      <c r="E3813" s="14">
        <v>1</v>
      </c>
    </row>
    <row r="3814" spans="1:5">
      <c r="A3814" s="16">
        <v>42675.057997685188</v>
      </c>
      <c r="B3814" s="14"/>
      <c r="C3814" s="14"/>
      <c r="D3814" s="14">
        <v>1</v>
      </c>
      <c r="E3814" s="14">
        <v>1</v>
      </c>
    </row>
    <row r="3815" spans="1:5">
      <c r="A3815" s="16">
        <v>42675.171076388891</v>
      </c>
      <c r="B3815" s="14"/>
      <c r="C3815" s="14">
        <v>1</v>
      </c>
      <c r="D3815" s="14"/>
      <c r="E3815" s="14">
        <v>1</v>
      </c>
    </row>
    <row r="3816" spans="1:5">
      <c r="A3816" s="16">
        <v>42675.262962962966</v>
      </c>
      <c r="B3816" s="14"/>
      <c r="C3816" s="14">
        <v>1</v>
      </c>
      <c r="D3816" s="14"/>
      <c r="E3816" s="14">
        <v>1</v>
      </c>
    </row>
    <row r="3817" spans="1:5">
      <c r="A3817" s="16">
        <v>42675.438946759263</v>
      </c>
      <c r="B3817" s="14"/>
      <c r="C3817" s="14"/>
      <c r="D3817" s="14">
        <v>1</v>
      </c>
      <c r="E3817" s="14">
        <v>1</v>
      </c>
    </row>
    <row r="3818" spans="1:5">
      <c r="A3818" s="16">
        <v>42675.487291666665</v>
      </c>
      <c r="B3818" s="14"/>
      <c r="C3818" s="14"/>
      <c r="D3818" s="14">
        <v>1</v>
      </c>
      <c r="E3818" s="14">
        <v>1</v>
      </c>
    </row>
    <row r="3819" spans="1:5">
      <c r="A3819" s="16">
        <v>42675.66778935185</v>
      </c>
      <c r="B3819" s="14"/>
      <c r="C3819" s="14">
        <v>1</v>
      </c>
      <c r="D3819" s="14"/>
      <c r="E3819" s="14">
        <v>1</v>
      </c>
    </row>
    <row r="3820" spans="1:5">
      <c r="A3820" s="16">
        <v>42675.690393518518</v>
      </c>
      <c r="B3820" s="14"/>
      <c r="C3820" s="14"/>
      <c r="D3820" s="14">
        <v>1</v>
      </c>
      <c r="E3820" s="14">
        <v>1</v>
      </c>
    </row>
    <row r="3821" spans="1:5">
      <c r="A3821" s="16">
        <v>42675.694236111114</v>
      </c>
      <c r="B3821" s="14"/>
      <c r="C3821" s="14"/>
      <c r="D3821" s="14">
        <v>1</v>
      </c>
      <c r="E3821" s="14">
        <v>1</v>
      </c>
    </row>
    <row r="3822" spans="1:5">
      <c r="A3822" s="16">
        <v>42675.832465277781</v>
      </c>
      <c r="B3822" s="14"/>
      <c r="C3822" s="14"/>
      <c r="D3822" s="14">
        <v>1</v>
      </c>
      <c r="E3822" s="14">
        <v>1</v>
      </c>
    </row>
    <row r="3823" spans="1:5">
      <c r="A3823" s="16">
        <v>42676.065150462964</v>
      </c>
      <c r="B3823" s="14"/>
      <c r="C3823" s="14"/>
      <c r="D3823" s="14">
        <v>1</v>
      </c>
      <c r="E3823" s="14">
        <v>1</v>
      </c>
    </row>
    <row r="3824" spans="1:5">
      <c r="A3824" s="16">
        <v>42676.583599537036</v>
      </c>
      <c r="B3824" s="14">
        <v>1</v>
      </c>
      <c r="C3824" s="14"/>
      <c r="D3824" s="14"/>
      <c r="E3824" s="14">
        <v>1</v>
      </c>
    </row>
    <row r="3825" spans="1:5">
      <c r="A3825" s="16">
        <v>42676.58697916667</v>
      </c>
      <c r="B3825" s="14"/>
      <c r="C3825" s="14"/>
      <c r="D3825" s="14">
        <v>1</v>
      </c>
      <c r="E3825" s="14">
        <v>1</v>
      </c>
    </row>
    <row r="3826" spans="1:5">
      <c r="A3826" s="16">
        <v>42676.717615740738</v>
      </c>
      <c r="B3826" s="14"/>
      <c r="C3826" s="14">
        <v>1</v>
      </c>
      <c r="D3826" s="14"/>
      <c r="E3826" s="14">
        <v>1</v>
      </c>
    </row>
    <row r="3827" spans="1:5">
      <c r="A3827" s="16">
        <v>42676.942164351851</v>
      </c>
      <c r="B3827" s="14"/>
      <c r="C3827" s="14">
        <v>1</v>
      </c>
      <c r="D3827" s="14"/>
      <c r="E3827" s="14">
        <v>1</v>
      </c>
    </row>
    <row r="3828" spans="1:5">
      <c r="A3828" s="16">
        <v>42676.995173611111</v>
      </c>
      <c r="B3828" s="14"/>
      <c r="C3828" s="14">
        <v>1</v>
      </c>
      <c r="D3828" s="14"/>
      <c r="E3828" s="14">
        <v>1</v>
      </c>
    </row>
    <row r="3829" spans="1:5">
      <c r="A3829" s="16">
        <v>42677.005474537036</v>
      </c>
      <c r="B3829" s="14"/>
      <c r="C3829" s="14"/>
      <c r="D3829" s="14">
        <v>1</v>
      </c>
      <c r="E3829" s="14">
        <v>1</v>
      </c>
    </row>
    <row r="3830" spans="1:5">
      <c r="A3830" s="16">
        <v>42677.669050925928</v>
      </c>
      <c r="B3830" s="14"/>
      <c r="C3830" s="14"/>
      <c r="D3830" s="14">
        <v>1</v>
      </c>
      <c r="E3830" s="14">
        <v>1</v>
      </c>
    </row>
    <row r="3831" spans="1:5">
      <c r="A3831" s="16">
        <v>42678.459120370368</v>
      </c>
      <c r="B3831" s="14"/>
      <c r="C3831" s="14">
        <v>1</v>
      </c>
      <c r="D3831" s="14"/>
      <c r="E3831" s="14">
        <v>1</v>
      </c>
    </row>
    <row r="3832" spans="1:5">
      <c r="A3832" s="16">
        <v>42678.586655092593</v>
      </c>
      <c r="B3832" s="14"/>
      <c r="C3832" s="14">
        <v>1</v>
      </c>
      <c r="D3832" s="14"/>
      <c r="E3832" s="14">
        <v>1</v>
      </c>
    </row>
    <row r="3833" spans="1:5">
      <c r="A3833" s="16">
        <v>42678.871331018519</v>
      </c>
      <c r="B3833" s="14">
        <v>1</v>
      </c>
      <c r="C3833" s="14"/>
      <c r="D3833" s="14"/>
      <c r="E3833" s="14">
        <v>1</v>
      </c>
    </row>
    <row r="3834" spans="1:5">
      <c r="A3834" s="16">
        <v>42678.932083333333</v>
      </c>
      <c r="B3834" s="14">
        <v>1</v>
      </c>
      <c r="C3834" s="14"/>
      <c r="D3834" s="14"/>
      <c r="E3834" s="14">
        <v>1</v>
      </c>
    </row>
    <row r="3835" spans="1:5">
      <c r="A3835" s="16">
        <v>42679.958472222221</v>
      </c>
      <c r="B3835" s="14"/>
      <c r="C3835" s="14">
        <v>1</v>
      </c>
      <c r="D3835" s="14"/>
      <c r="E3835" s="14">
        <v>1</v>
      </c>
    </row>
    <row r="3836" spans="1:5">
      <c r="A3836" s="16">
        <v>42680.475555555553</v>
      </c>
      <c r="B3836" s="14"/>
      <c r="C3836" s="14"/>
      <c r="D3836" s="14">
        <v>1</v>
      </c>
      <c r="E3836" s="14">
        <v>1</v>
      </c>
    </row>
    <row r="3837" spans="1:5">
      <c r="A3837" s="16">
        <v>42681.351574074077</v>
      </c>
      <c r="B3837" s="14"/>
      <c r="C3837" s="14"/>
      <c r="D3837" s="14">
        <v>1</v>
      </c>
      <c r="E3837" s="14">
        <v>1</v>
      </c>
    </row>
    <row r="3838" spans="1:5">
      <c r="A3838" s="16">
        <v>42682.451921296299</v>
      </c>
      <c r="B3838" s="14"/>
      <c r="C3838" s="14"/>
      <c r="D3838" s="14">
        <v>1</v>
      </c>
      <c r="E3838" s="14">
        <v>1</v>
      </c>
    </row>
    <row r="3839" spans="1:5">
      <c r="A3839" s="16">
        <v>42682.616967592592</v>
      </c>
      <c r="B3839" s="14"/>
      <c r="C3839" s="14"/>
      <c r="D3839" s="14">
        <v>1</v>
      </c>
      <c r="E3839" s="14">
        <v>1</v>
      </c>
    </row>
    <row r="3840" spans="1:5">
      <c r="A3840" s="16">
        <v>42682.677685185183</v>
      </c>
      <c r="B3840" s="14">
        <v>1</v>
      </c>
      <c r="C3840" s="14"/>
      <c r="D3840" s="14"/>
      <c r="E3840" s="14">
        <v>1</v>
      </c>
    </row>
    <row r="3841" spans="1:5">
      <c r="A3841" s="16">
        <v>42683.151331018518</v>
      </c>
      <c r="B3841" s="14"/>
      <c r="C3841" s="14">
        <v>1</v>
      </c>
      <c r="D3841" s="14"/>
      <c r="E3841" s="14">
        <v>1</v>
      </c>
    </row>
    <row r="3842" spans="1:5">
      <c r="A3842" s="16">
        <v>42683.420312499999</v>
      </c>
      <c r="B3842" s="14"/>
      <c r="C3842" s="14"/>
      <c r="D3842" s="14">
        <v>1</v>
      </c>
      <c r="E3842" s="14">
        <v>1</v>
      </c>
    </row>
    <row r="3843" spans="1:5">
      <c r="A3843" s="16">
        <v>42684.0000462963</v>
      </c>
      <c r="B3843" s="14"/>
      <c r="C3843" s="14"/>
      <c r="D3843" s="14">
        <v>1</v>
      </c>
      <c r="E3843" s="14">
        <v>1</v>
      </c>
    </row>
    <row r="3844" spans="1:5">
      <c r="A3844" s="16">
        <v>42685.680648148147</v>
      </c>
      <c r="B3844" s="14"/>
      <c r="C3844" s="14">
        <v>1</v>
      </c>
      <c r="D3844" s="14"/>
      <c r="E3844" s="14">
        <v>1</v>
      </c>
    </row>
    <row r="3845" spans="1:5">
      <c r="A3845" s="16">
        <v>42685.974004629628</v>
      </c>
      <c r="B3845" s="14"/>
      <c r="C3845" s="14"/>
      <c r="D3845" s="14">
        <v>1</v>
      </c>
      <c r="E3845" s="14">
        <v>1</v>
      </c>
    </row>
    <row r="3846" spans="1:5">
      <c r="A3846" s="16">
        <v>42687.875775462962</v>
      </c>
      <c r="B3846" s="14"/>
      <c r="C3846" s="14"/>
      <c r="D3846" s="14">
        <v>1</v>
      </c>
      <c r="E3846" s="14">
        <v>1</v>
      </c>
    </row>
    <row r="3847" spans="1:5">
      <c r="A3847" s="16">
        <v>42688.711354166669</v>
      </c>
      <c r="B3847" s="14"/>
      <c r="C3847" s="14">
        <v>1</v>
      </c>
      <c r="D3847" s="14"/>
      <c r="E3847" s="14">
        <v>1</v>
      </c>
    </row>
    <row r="3848" spans="1:5">
      <c r="A3848" s="16">
        <v>42688.732407407406</v>
      </c>
      <c r="B3848" s="14"/>
      <c r="C3848" s="14"/>
      <c r="D3848" s="14">
        <v>1</v>
      </c>
      <c r="E3848" s="14">
        <v>1</v>
      </c>
    </row>
    <row r="3849" spans="1:5">
      <c r="A3849" s="16">
        <v>42688.875902777778</v>
      </c>
      <c r="B3849" s="14"/>
      <c r="C3849" s="14"/>
      <c r="D3849" s="14">
        <v>1</v>
      </c>
      <c r="E3849" s="14">
        <v>1</v>
      </c>
    </row>
    <row r="3850" spans="1:5">
      <c r="A3850" s="16">
        <v>42689.029583333337</v>
      </c>
      <c r="B3850" s="14"/>
      <c r="C3850" s="14">
        <v>1</v>
      </c>
      <c r="D3850" s="14"/>
      <c r="E3850" s="14">
        <v>1</v>
      </c>
    </row>
    <row r="3851" spans="1:5">
      <c r="A3851" s="16">
        <v>42689.187881944446</v>
      </c>
      <c r="B3851" s="14"/>
      <c r="C3851" s="14"/>
      <c r="D3851" s="14">
        <v>1</v>
      </c>
      <c r="E3851" s="14">
        <v>1</v>
      </c>
    </row>
    <row r="3852" spans="1:5">
      <c r="A3852" s="16">
        <v>42689.214988425927</v>
      </c>
      <c r="B3852" s="14"/>
      <c r="C3852" s="14"/>
      <c r="D3852" s="14">
        <v>1</v>
      </c>
      <c r="E3852" s="14">
        <v>1</v>
      </c>
    </row>
    <row r="3853" spans="1:5">
      <c r="A3853" s="16">
        <v>42689.565671296295</v>
      </c>
      <c r="B3853" s="14"/>
      <c r="C3853" s="14"/>
      <c r="D3853" s="14">
        <v>1</v>
      </c>
      <c r="E3853" s="14">
        <v>1</v>
      </c>
    </row>
    <row r="3854" spans="1:5">
      <c r="A3854" s="16">
        <v>42689.56931712963</v>
      </c>
      <c r="B3854" s="14"/>
      <c r="C3854" s="14">
        <v>1</v>
      </c>
      <c r="D3854" s="14"/>
      <c r="E3854" s="14">
        <v>1</v>
      </c>
    </row>
    <row r="3855" spans="1:5">
      <c r="A3855" s="16">
        <v>42689.582349537035</v>
      </c>
      <c r="B3855" s="14">
        <v>1</v>
      </c>
      <c r="C3855" s="14"/>
      <c r="D3855" s="14"/>
      <c r="E3855" s="14">
        <v>1</v>
      </c>
    </row>
    <row r="3856" spans="1:5">
      <c r="A3856" s="16">
        <v>42689.74324074074</v>
      </c>
      <c r="B3856" s="14"/>
      <c r="C3856" s="14"/>
      <c r="D3856" s="14">
        <v>1</v>
      </c>
      <c r="E3856" s="14">
        <v>1</v>
      </c>
    </row>
    <row r="3857" spans="1:5">
      <c r="A3857" s="16">
        <v>42689.853090277778</v>
      </c>
      <c r="B3857" s="14"/>
      <c r="C3857" s="14"/>
      <c r="D3857" s="14">
        <v>1</v>
      </c>
      <c r="E3857" s="14">
        <v>1</v>
      </c>
    </row>
    <row r="3858" spans="1:5">
      <c r="A3858" s="16">
        <v>42690.041435185187</v>
      </c>
      <c r="B3858" s="14"/>
      <c r="C3858" s="14"/>
      <c r="D3858" s="14">
        <v>1</v>
      </c>
      <c r="E3858" s="14">
        <v>1</v>
      </c>
    </row>
    <row r="3859" spans="1:5">
      <c r="A3859" s="16">
        <v>42690.259699074071</v>
      </c>
      <c r="B3859" s="14"/>
      <c r="C3859" s="14"/>
      <c r="D3859" s="14">
        <v>1</v>
      </c>
      <c r="E3859" s="14">
        <v>1</v>
      </c>
    </row>
    <row r="3860" spans="1:5">
      <c r="A3860" s="16">
        <v>42690.334317129629</v>
      </c>
      <c r="B3860" s="14"/>
      <c r="C3860" s="14"/>
      <c r="D3860" s="14">
        <v>1</v>
      </c>
      <c r="E3860" s="14">
        <v>1</v>
      </c>
    </row>
    <row r="3861" spans="1:5">
      <c r="A3861" s="16">
        <v>42690.733437499999</v>
      </c>
      <c r="B3861" s="14"/>
      <c r="C3861" s="14">
        <v>1</v>
      </c>
      <c r="D3861" s="14"/>
      <c r="E3861" s="14">
        <v>1</v>
      </c>
    </row>
    <row r="3862" spans="1:5">
      <c r="A3862" s="16">
        <v>42690.858449074076</v>
      </c>
      <c r="B3862" s="14"/>
      <c r="C3862" s="14">
        <v>1</v>
      </c>
      <c r="D3862" s="14"/>
      <c r="E3862" s="14">
        <v>1</v>
      </c>
    </row>
    <row r="3863" spans="1:5">
      <c r="A3863" s="16">
        <v>42691.851203703707</v>
      </c>
      <c r="B3863" s="14"/>
      <c r="C3863" s="14"/>
      <c r="D3863" s="14">
        <v>1</v>
      </c>
      <c r="E3863" s="14">
        <v>1</v>
      </c>
    </row>
    <row r="3864" spans="1:5">
      <c r="A3864" s="16">
        <v>42692.1093287037</v>
      </c>
      <c r="B3864" s="14"/>
      <c r="C3864" s="14"/>
      <c r="D3864" s="14">
        <v>1</v>
      </c>
      <c r="E3864" s="14">
        <v>1</v>
      </c>
    </row>
    <row r="3865" spans="1:5">
      <c r="A3865" s="16">
        <v>42692.256550925929</v>
      </c>
      <c r="B3865" s="14"/>
      <c r="C3865" s="14"/>
      <c r="D3865" s="14">
        <v>1</v>
      </c>
      <c r="E3865" s="14">
        <v>1</v>
      </c>
    </row>
    <row r="3866" spans="1:5">
      <c r="A3866" s="16">
        <v>42692.389062499999</v>
      </c>
      <c r="B3866" s="14"/>
      <c r="C3866" s="14">
        <v>1</v>
      </c>
      <c r="D3866" s="14"/>
      <c r="E3866" s="14">
        <v>1</v>
      </c>
    </row>
    <row r="3867" spans="1:5">
      <c r="A3867" s="16">
        <v>42692.771493055552</v>
      </c>
      <c r="B3867" s="14"/>
      <c r="C3867" s="14"/>
      <c r="D3867" s="14">
        <v>1</v>
      </c>
      <c r="E3867" s="14">
        <v>1</v>
      </c>
    </row>
    <row r="3868" spans="1:5">
      <c r="A3868" s="16">
        <v>42692.799872685187</v>
      </c>
      <c r="B3868" s="14"/>
      <c r="C3868" s="14"/>
      <c r="D3868" s="14">
        <v>1</v>
      </c>
      <c r="E3868" s="14">
        <v>1</v>
      </c>
    </row>
    <row r="3869" spans="1:5">
      <c r="A3869" s="16">
        <v>42693.016180555554</v>
      </c>
      <c r="B3869" s="14">
        <v>1</v>
      </c>
      <c r="C3869" s="14"/>
      <c r="D3869" s="14"/>
      <c r="E3869" s="14">
        <v>1</v>
      </c>
    </row>
    <row r="3870" spans="1:5">
      <c r="A3870" s="16">
        <v>42693.031828703701</v>
      </c>
      <c r="B3870" s="14"/>
      <c r="C3870" s="14">
        <v>1</v>
      </c>
      <c r="D3870" s="14"/>
      <c r="E3870" s="14">
        <v>1</v>
      </c>
    </row>
    <row r="3871" spans="1:5">
      <c r="A3871" s="16">
        <v>42693.742604166669</v>
      </c>
      <c r="B3871" s="14"/>
      <c r="C3871" s="14"/>
      <c r="D3871" s="14">
        <v>1</v>
      </c>
      <c r="E3871" s="14">
        <v>1</v>
      </c>
    </row>
    <row r="3872" spans="1:5">
      <c r="A3872" s="16">
        <v>42694.110185185185</v>
      </c>
      <c r="B3872" s="14"/>
      <c r="C3872" s="14"/>
      <c r="D3872" s="14">
        <v>1</v>
      </c>
      <c r="E3872" s="14">
        <v>1</v>
      </c>
    </row>
    <row r="3873" spans="1:5">
      <c r="A3873" s="16">
        <v>42694.98128472222</v>
      </c>
      <c r="B3873" s="14"/>
      <c r="C3873" s="14">
        <v>1</v>
      </c>
      <c r="D3873" s="14"/>
      <c r="E3873" s="14">
        <v>1</v>
      </c>
    </row>
    <row r="3874" spans="1:5">
      <c r="A3874" s="16">
        <v>42695.257870370369</v>
      </c>
      <c r="B3874" s="14"/>
      <c r="C3874" s="14"/>
      <c r="D3874" s="14">
        <v>1</v>
      </c>
      <c r="E3874" s="14">
        <v>1</v>
      </c>
    </row>
    <row r="3875" spans="1:5">
      <c r="A3875" s="16">
        <v>42695.624340277776</v>
      </c>
      <c r="B3875" s="14">
        <v>1</v>
      </c>
      <c r="C3875" s="14"/>
      <c r="D3875" s="14"/>
      <c r="E3875" s="14">
        <v>1</v>
      </c>
    </row>
    <row r="3876" spans="1:5">
      <c r="A3876" s="16">
        <v>42695.710578703707</v>
      </c>
      <c r="B3876" s="14"/>
      <c r="C3876" s="14">
        <v>1</v>
      </c>
      <c r="D3876" s="14"/>
      <c r="E3876" s="14">
        <v>1</v>
      </c>
    </row>
    <row r="3877" spans="1:5">
      <c r="A3877" s="16">
        <v>42696.37572916667</v>
      </c>
      <c r="B3877" s="14"/>
      <c r="C3877" s="14">
        <v>1</v>
      </c>
      <c r="D3877" s="14"/>
      <c r="E3877" s="14">
        <v>1</v>
      </c>
    </row>
    <row r="3878" spans="1:5">
      <c r="A3878" s="16">
        <v>42696.624444444446</v>
      </c>
      <c r="B3878" s="14"/>
      <c r="C3878" s="14"/>
      <c r="D3878" s="14">
        <v>1</v>
      </c>
      <c r="E3878" s="14">
        <v>1</v>
      </c>
    </row>
    <row r="3879" spans="1:5">
      <c r="A3879" s="16">
        <v>42696.663506944446</v>
      </c>
      <c r="B3879" s="14"/>
      <c r="C3879" s="14">
        <v>1</v>
      </c>
      <c r="D3879" s="14"/>
      <c r="E3879" s="14">
        <v>1</v>
      </c>
    </row>
    <row r="3880" spans="1:5">
      <c r="A3880" s="16">
        <v>42697.010520833333</v>
      </c>
      <c r="B3880" s="14"/>
      <c r="C3880" s="14">
        <v>1</v>
      </c>
      <c r="D3880" s="14"/>
      <c r="E3880" s="14">
        <v>1</v>
      </c>
    </row>
    <row r="3881" spans="1:5">
      <c r="A3881" s="16">
        <v>42697.082673611112</v>
      </c>
      <c r="B3881" s="14"/>
      <c r="C3881" s="14"/>
      <c r="D3881" s="14">
        <v>1</v>
      </c>
      <c r="E3881" s="14">
        <v>1</v>
      </c>
    </row>
    <row r="3882" spans="1:5">
      <c r="A3882" s="16">
        <v>42697.32136574074</v>
      </c>
      <c r="B3882" s="14"/>
      <c r="C3882" s="14"/>
      <c r="D3882" s="14">
        <v>1</v>
      </c>
      <c r="E3882" s="14">
        <v>1</v>
      </c>
    </row>
    <row r="3883" spans="1:5">
      <c r="A3883" s="16">
        <v>42697.74927083333</v>
      </c>
      <c r="B3883" s="14">
        <v>1</v>
      </c>
      <c r="C3883" s="14"/>
      <c r="D3883" s="14"/>
      <c r="E3883" s="14">
        <v>1</v>
      </c>
    </row>
    <row r="3884" spans="1:5">
      <c r="A3884" s="16">
        <v>42697.850844907407</v>
      </c>
      <c r="B3884" s="14"/>
      <c r="C3884" s="14"/>
      <c r="D3884" s="14">
        <v>1</v>
      </c>
      <c r="E3884" s="14">
        <v>1</v>
      </c>
    </row>
    <row r="3885" spans="1:5">
      <c r="A3885" s="16">
        <v>42700.804756944446</v>
      </c>
      <c r="B3885" s="14"/>
      <c r="C3885" s="14">
        <v>1</v>
      </c>
      <c r="D3885" s="14"/>
      <c r="E3885" s="14">
        <v>1</v>
      </c>
    </row>
    <row r="3886" spans="1:5">
      <c r="A3886" s="16">
        <v>42701.166365740741</v>
      </c>
      <c r="B3886" s="14"/>
      <c r="C3886" s="14">
        <v>1</v>
      </c>
      <c r="D3886" s="14"/>
      <c r="E3886" s="14">
        <v>1</v>
      </c>
    </row>
    <row r="3887" spans="1:5">
      <c r="A3887" s="16">
        <v>42701.908807870372</v>
      </c>
      <c r="B3887" s="14"/>
      <c r="C3887" s="14">
        <v>1</v>
      </c>
      <c r="D3887" s="14"/>
      <c r="E3887" s="14">
        <v>1</v>
      </c>
    </row>
    <row r="3888" spans="1:5">
      <c r="A3888" s="16">
        <v>42702.212337962963</v>
      </c>
      <c r="B3888" s="14"/>
      <c r="C3888" s="14"/>
      <c r="D3888" s="14">
        <v>1</v>
      </c>
      <c r="E3888" s="14">
        <v>1</v>
      </c>
    </row>
    <row r="3889" spans="1:5">
      <c r="A3889" s="16">
        <v>42702.770729166667</v>
      </c>
      <c r="B3889" s="14"/>
      <c r="C3889" s="14">
        <v>1</v>
      </c>
      <c r="D3889" s="14"/>
      <c r="E3889" s="14">
        <v>1</v>
      </c>
    </row>
    <row r="3890" spans="1:5">
      <c r="A3890" s="16">
        <v>42702.804814814815</v>
      </c>
      <c r="B3890" s="14"/>
      <c r="C3890" s="14"/>
      <c r="D3890" s="14">
        <v>1</v>
      </c>
      <c r="E3890" s="14">
        <v>1</v>
      </c>
    </row>
    <row r="3891" spans="1:5">
      <c r="A3891" s="16">
        <v>42702.809201388889</v>
      </c>
      <c r="B3891" s="14">
        <v>1</v>
      </c>
      <c r="C3891" s="14"/>
      <c r="D3891" s="14"/>
      <c r="E3891" s="14">
        <v>1</v>
      </c>
    </row>
    <row r="3892" spans="1:5">
      <c r="A3892" s="16">
        <v>42702.917048611111</v>
      </c>
      <c r="B3892" s="14"/>
      <c r="C3892" s="14"/>
      <c r="D3892" s="14">
        <v>1</v>
      </c>
      <c r="E3892" s="14">
        <v>1</v>
      </c>
    </row>
    <row r="3893" spans="1:5">
      <c r="A3893" s="16">
        <v>42703.214409722219</v>
      </c>
      <c r="B3893" s="14"/>
      <c r="C3893" s="14"/>
      <c r="D3893" s="14">
        <v>1</v>
      </c>
      <c r="E3893" s="14">
        <v>1</v>
      </c>
    </row>
    <row r="3894" spans="1:5">
      <c r="A3894" s="16">
        <v>42703.917824074073</v>
      </c>
      <c r="B3894" s="14"/>
      <c r="C3894" s="14">
        <v>1</v>
      </c>
      <c r="D3894" s="14"/>
      <c r="E3894" s="14">
        <v>1</v>
      </c>
    </row>
    <row r="3895" spans="1:5">
      <c r="A3895" s="16">
        <v>42704.086053240739</v>
      </c>
      <c r="B3895" s="14">
        <v>1</v>
      </c>
      <c r="C3895" s="14"/>
      <c r="D3895" s="14"/>
      <c r="E3895" s="14">
        <v>1</v>
      </c>
    </row>
    <row r="3896" spans="1:5">
      <c r="A3896" s="16">
        <v>42704.187118055554</v>
      </c>
      <c r="B3896" s="14"/>
      <c r="C3896" s="14"/>
      <c r="D3896" s="14">
        <v>1</v>
      </c>
      <c r="E3896" s="14">
        <v>1</v>
      </c>
    </row>
    <row r="3897" spans="1:5">
      <c r="A3897" s="16">
        <v>42704.335810185185</v>
      </c>
      <c r="B3897" s="14"/>
      <c r="C3897" s="14"/>
      <c r="D3897" s="14">
        <v>1</v>
      </c>
      <c r="E3897" s="14">
        <v>1</v>
      </c>
    </row>
    <row r="3898" spans="1:5">
      <c r="A3898" s="16">
        <v>42704.857094907406</v>
      </c>
      <c r="B3898" s="14"/>
      <c r="C3898" s="14"/>
      <c r="D3898" s="14">
        <v>1</v>
      </c>
      <c r="E3898" s="14">
        <v>1</v>
      </c>
    </row>
    <row r="3899" spans="1:5">
      <c r="A3899" s="16">
        <v>42704.951770833337</v>
      </c>
      <c r="B3899" s="14"/>
      <c r="C3899" s="14"/>
      <c r="D3899" s="14">
        <v>1</v>
      </c>
      <c r="E3899" s="14">
        <v>1</v>
      </c>
    </row>
    <row r="3900" spans="1:5">
      <c r="A3900" s="16">
        <v>42705.662118055552</v>
      </c>
      <c r="B3900" s="14"/>
      <c r="C3900" s="14">
        <v>1</v>
      </c>
      <c r="D3900" s="14"/>
      <c r="E3900" s="14">
        <v>1</v>
      </c>
    </row>
    <row r="3901" spans="1:5">
      <c r="A3901" s="16">
        <v>42705.690347222226</v>
      </c>
      <c r="B3901" s="14">
        <v>1</v>
      </c>
      <c r="C3901" s="14"/>
      <c r="D3901" s="14"/>
      <c r="E3901" s="14">
        <v>1</v>
      </c>
    </row>
    <row r="3902" spans="1:5">
      <c r="A3902" s="16">
        <v>42705.764513888891</v>
      </c>
      <c r="B3902" s="14"/>
      <c r="C3902" s="14"/>
      <c r="D3902" s="14">
        <v>1</v>
      </c>
      <c r="E3902" s="14">
        <v>1</v>
      </c>
    </row>
    <row r="3903" spans="1:5">
      <c r="A3903" s="16">
        <v>42705.91920138889</v>
      </c>
      <c r="B3903" s="14"/>
      <c r="C3903" s="14"/>
      <c r="D3903" s="14">
        <v>1</v>
      </c>
      <c r="E3903" s="14">
        <v>1</v>
      </c>
    </row>
    <row r="3904" spans="1:5">
      <c r="A3904" s="16">
        <v>42706.115405092591</v>
      </c>
      <c r="B3904" s="14"/>
      <c r="C3904" s="14">
        <v>1</v>
      </c>
      <c r="D3904" s="14"/>
      <c r="E3904" s="14">
        <v>1</v>
      </c>
    </row>
    <row r="3905" spans="1:5">
      <c r="A3905" s="16">
        <v>42707.074976851851</v>
      </c>
      <c r="B3905" s="14"/>
      <c r="C3905" s="14"/>
      <c r="D3905" s="14">
        <v>1</v>
      </c>
      <c r="E3905" s="14">
        <v>1</v>
      </c>
    </row>
    <row r="3906" spans="1:5">
      <c r="A3906" s="16">
        <v>42707.895462962966</v>
      </c>
      <c r="B3906" s="14"/>
      <c r="C3906" s="14">
        <v>1</v>
      </c>
      <c r="D3906" s="14"/>
      <c r="E3906" s="14">
        <v>1</v>
      </c>
    </row>
    <row r="3907" spans="1:5">
      <c r="A3907" s="16">
        <v>42707.926030092596</v>
      </c>
      <c r="B3907" s="14"/>
      <c r="C3907" s="14">
        <v>1</v>
      </c>
      <c r="D3907" s="14"/>
      <c r="E3907" s="14">
        <v>1</v>
      </c>
    </row>
    <row r="3908" spans="1:5">
      <c r="A3908" s="16">
        <v>42708.25309027778</v>
      </c>
      <c r="B3908" s="14"/>
      <c r="C3908" s="14">
        <v>1</v>
      </c>
      <c r="D3908" s="14"/>
      <c r="E3908" s="14">
        <v>1</v>
      </c>
    </row>
    <row r="3909" spans="1:5">
      <c r="A3909" s="16">
        <v>42708.668576388889</v>
      </c>
      <c r="B3909" s="14">
        <v>1</v>
      </c>
      <c r="C3909" s="14"/>
      <c r="D3909" s="14"/>
      <c r="E3909" s="14">
        <v>1</v>
      </c>
    </row>
    <row r="3910" spans="1:5">
      <c r="A3910" s="16">
        <v>42708.842245370368</v>
      </c>
      <c r="B3910" s="14">
        <v>1</v>
      </c>
      <c r="C3910" s="14"/>
      <c r="D3910" s="14"/>
      <c r="E3910" s="14">
        <v>1</v>
      </c>
    </row>
    <row r="3911" spans="1:5">
      <c r="A3911" s="16">
        <v>42709.002881944441</v>
      </c>
      <c r="B3911" s="14"/>
      <c r="C3911" s="14">
        <v>1</v>
      </c>
      <c r="D3911" s="14"/>
      <c r="E3911" s="14">
        <v>1</v>
      </c>
    </row>
    <row r="3912" spans="1:5">
      <c r="A3912" s="16">
        <v>42709.134780092594</v>
      </c>
      <c r="B3912" s="14"/>
      <c r="C3912" s="14"/>
      <c r="D3912" s="14">
        <v>1</v>
      </c>
      <c r="E3912" s="14">
        <v>1</v>
      </c>
    </row>
    <row r="3913" spans="1:5">
      <c r="A3913" s="16">
        <v>42709.546064814815</v>
      </c>
      <c r="B3913" s="14"/>
      <c r="C3913" s="14">
        <v>1</v>
      </c>
      <c r="D3913" s="14"/>
      <c r="E3913" s="14">
        <v>1</v>
      </c>
    </row>
    <row r="3914" spans="1:5">
      <c r="A3914" s="16">
        <v>42709.993981481479</v>
      </c>
      <c r="B3914" s="14">
        <v>1</v>
      </c>
      <c r="C3914" s="14"/>
      <c r="D3914" s="14"/>
      <c r="E3914" s="14">
        <v>1</v>
      </c>
    </row>
    <row r="3915" spans="1:5">
      <c r="A3915" s="16">
        <v>42710.824618055558</v>
      </c>
      <c r="B3915" s="14"/>
      <c r="C3915" s="14"/>
      <c r="D3915" s="14">
        <v>1</v>
      </c>
      <c r="E3915" s="14">
        <v>1</v>
      </c>
    </row>
    <row r="3916" spans="1:5">
      <c r="A3916" s="16">
        <v>42710.876967592594</v>
      </c>
      <c r="B3916" s="14"/>
      <c r="C3916" s="14"/>
      <c r="D3916" s="14">
        <v>1</v>
      </c>
      <c r="E3916" s="14">
        <v>1</v>
      </c>
    </row>
    <row r="3917" spans="1:5">
      <c r="A3917" s="16">
        <v>42711.54519675926</v>
      </c>
      <c r="B3917" s="14"/>
      <c r="C3917" s="14"/>
      <c r="D3917" s="14">
        <v>1</v>
      </c>
      <c r="E3917" s="14">
        <v>1</v>
      </c>
    </row>
    <row r="3918" spans="1:5">
      <c r="A3918" s="16">
        <v>42711.700694444444</v>
      </c>
      <c r="B3918" s="14"/>
      <c r="C3918" s="14"/>
      <c r="D3918" s="14">
        <v>1</v>
      </c>
      <c r="E3918" s="14">
        <v>1</v>
      </c>
    </row>
    <row r="3919" spans="1:5">
      <c r="A3919" s="16">
        <v>42711.750613425924</v>
      </c>
      <c r="B3919" s="14"/>
      <c r="C3919" s="14">
        <v>1</v>
      </c>
      <c r="D3919" s="14"/>
      <c r="E3919" s="14">
        <v>1</v>
      </c>
    </row>
    <row r="3920" spans="1:5">
      <c r="A3920" s="16">
        <v>42711.795138888891</v>
      </c>
      <c r="B3920" s="14"/>
      <c r="C3920" s="14"/>
      <c r="D3920" s="14">
        <v>1</v>
      </c>
      <c r="E3920" s="14">
        <v>1</v>
      </c>
    </row>
    <row r="3921" spans="1:5">
      <c r="A3921" s="16">
        <v>42711.950798611113</v>
      </c>
      <c r="B3921" s="14"/>
      <c r="C3921" s="14">
        <v>1</v>
      </c>
      <c r="D3921" s="14"/>
      <c r="E3921" s="14">
        <v>1</v>
      </c>
    </row>
    <row r="3922" spans="1:5">
      <c r="A3922" s="16">
        <v>42712.011944444443</v>
      </c>
      <c r="B3922" s="14"/>
      <c r="C3922" s="14">
        <v>1</v>
      </c>
      <c r="D3922" s="14"/>
      <c r="E3922" s="14">
        <v>1</v>
      </c>
    </row>
    <row r="3923" spans="1:5">
      <c r="A3923" s="16">
        <v>42712.23474537037</v>
      </c>
      <c r="B3923" s="14"/>
      <c r="C3923" s="14"/>
      <c r="D3923" s="14">
        <v>1</v>
      </c>
      <c r="E3923" s="14">
        <v>1</v>
      </c>
    </row>
    <row r="3924" spans="1:5">
      <c r="A3924" s="16">
        <v>42712.300567129627</v>
      </c>
      <c r="B3924" s="14"/>
      <c r="C3924" s="14">
        <v>1</v>
      </c>
      <c r="D3924" s="14"/>
      <c r="E3924" s="14">
        <v>1</v>
      </c>
    </row>
    <row r="3925" spans="1:5">
      <c r="A3925" s="16">
        <v>42713.941099537034</v>
      </c>
      <c r="B3925" s="14"/>
      <c r="C3925" s="14">
        <v>1</v>
      </c>
      <c r="D3925" s="14"/>
      <c r="E3925" s="14">
        <v>1</v>
      </c>
    </row>
    <row r="3926" spans="1:5">
      <c r="A3926" s="16">
        <v>42713.962500000001</v>
      </c>
      <c r="B3926" s="14"/>
      <c r="C3926" s="14">
        <v>1</v>
      </c>
      <c r="D3926" s="14"/>
      <c r="E3926" s="14">
        <v>1</v>
      </c>
    </row>
    <row r="3927" spans="1:5">
      <c r="A3927" s="16">
        <v>42714.054398148146</v>
      </c>
      <c r="B3927" s="14"/>
      <c r="C3927" s="14">
        <v>1</v>
      </c>
      <c r="D3927" s="14"/>
      <c r="E3927" s="14">
        <v>1</v>
      </c>
    </row>
    <row r="3928" spans="1:5">
      <c r="A3928" s="16">
        <v>42714.440416666665</v>
      </c>
      <c r="B3928" s="14">
        <v>1</v>
      </c>
      <c r="C3928" s="14"/>
      <c r="D3928" s="14"/>
      <c r="E3928" s="14">
        <v>1</v>
      </c>
    </row>
    <row r="3929" spans="1:5">
      <c r="A3929" s="16">
        <v>42715.688437500001</v>
      </c>
      <c r="B3929" s="14"/>
      <c r="C3929" s="14">
        <v>1</v>
      </c>
      <c r="D3929" s="14"/>
      <c r="E3929" s="14">
        <v>1</v>
      </c>
    </row>
    <row r="3930" spans="1:5">
      <c r="A3930" s="16">
        <v>42716.7424537037</v>
      </c>
      <c r="B3930" s="14"/>
      <c r="C3930" s="14">
        <v>1</v>
      </c>
      <c r="D3930" s="14"/>
      <c r="E3930" s="14">
        <v>1</v>
      </c>
    </row>
    <row r="3931" spans="1:5">
      <c r="A3931" s="16">
        <v>42717.121377314812</v>
      </c>
      <c r="B3931" s="14">
        <v>1</v>
      </c>
      <c r="C3931" s="14"/>
      <c r="D3931" s="14"/>
      <c r="E3931" s="14">
        <v>1</v>
      </c>
    </row>
    <row r="3932" spans="1:5">
      <c r="A3932" s="16">
        <v>42718.963599537034</v>
      </c>
      <c r="B3932" s="14"/>
      <c r="C3932" s="14">
        <v>1</v>
      </c>
      <c r="D3932" s="14"/>
      <c r="E3932" s="14">
        <v>1</v>
      </c>
    </row>
    <row r="3933" spans="1:5">
      <c r="A3933" s="16">
        <v>42719.90834490741</v>
      </c>
      <c r="B3933" s="14"/>
      <c r="C3933" s="14"/>
      <c r="D3933" s="14">
        <v>1</v>
      </c>
      <c r="E3933" s="14">
        <v>1</v>
      </c>
    </row>
    <row r="3934" spans="1:5">
      <c r="A3934" s="16">
        <v>42720.066192129627</v>
      </c>
      <c r="B3934" s="14"/>
      <c r="C3934" s="14"/>
      <c r="D3934" s="14">
        <v>1</v>
      </c>
      <c r="E3934" s="14">
        <v>1</v>
      </c>
    </row>
    <row r="3935" spans="1:5">
      <c r="A3935" s="16">
        <v>42720.720057870371</v>
      </c>
      <c r="B3935" s="14">
        <v>1</v>
      </c>
      <c r="C3935" s="14"/>
      <c r="D3935" s="14"/>
      <c r="E3935" s="14">
        <v>1</v>
      </c>
    </row>
    <row r="3936" spans="1:5">
      <c r="A3936" s="16">
        <v>42721.075949074075</v>
      </c>
      <c r="B3936" s="14"/>
      <c r="C3936" s="14">
        <v>1</v>
      </c>
      <c r="D3936" s="14"/>
      <c r="E3936" s="14">
        <v>1</v>
      </c>
    </row>
    <row r="3937" spans="1:5">
      <c r="A3937" s="16">
        <v>42721.198877314811</v>
      </c>
      <c r="B3937" s="14"/>
      <c r="C3937" s="14"/>
      <c r="D3937" s="14">
        <v>1</v>
      </c>
      <c r="E3937" s="14">
        <v>1</v>
      </c>
    </row>
    <row r="3938" spans="1:5">
      <c r="A3938" s="16">
        <v>42721.220520833333</v>
      </c>
      <c r="B3938" s="14"/>
      <c r="C3938" s="14">
        <v>1</v>
      </c>
      <c r="D3938" s="14"/>
      <c r="E3938" s="14">
        <v>1</v>
      </c>
    </row>
    <row r="3939" spans="1:5">
      <c r="A3939" s="16">
        <v>42722.84474537037</v>
      </c>
      <c r="B3939" s="14"/>
      <c r="C3939" s="14">
        <v>1</v>
      </c>
      <c r="D3939" s="14"/>
      <c r="E3939" s="14">
        <v>1</v>
      </c>
    </row>
    <row r="3940" spans="1:5">
      <c r="A3940" s="16">
        <v>42722.882361111115</v>
      </c>
      <c r="B3940" s="14"/>
      <c r="C3940" s="14"/>
      <c r="D3940" s="14">
        <v>1</v>
      </c>
      <c r="E3940" s="14">
        <v>1</v>
      </c>
    </row>
    <row r="3941" spans="1:5">
      <c r="A3941" s="16">
        <v>42723.63653935185</v>
      </c>
      <c r="B3941" s="14"/>
      <c r="C3941" s="14"/>
      <c r="D3941" s="14">
        <v>1</v>
      </c>
      <c r="E3941" s="14">
        <v>1</v>
      </c>
    </row>
    <row r="3942" spans="1:5">
      <c r="A3942" s="16">
        <v>42724.665173611109</v>
      </c>
      <c r="B3942" s="14"/>
      <c r="C3942" s="14"/>
      <c r="D3942" s="14">
        <v>1</v>
      </c>
      <c r="E3942" s="14">
        <v>1</v>
      </c>
    </row>
    <row r="3943" spans="1:5">
      <c r="A3943" s="16">
        <v>42725.031180555554</v>
      </c>
      <c r="B3943" s="14"/>
      <c r="C3943" s="14"/>
      <c r="D3943" s="14">
        <v>1</v>
      </c>
      <c r="E3943" s="14">
        <v>1</v>
      </c>
    </row>
    <row r="3944" spans="1:5">
      <c r="A3944" s="16">
        <v>42725.869363425925</v>
      </c>
      <c r="B3944" s="14"/>
      <c r="C3944" s="14"/>
      <c r="D3944" s="14">
        <v>1</v>
      </c>
      <c r="E3944" s="14">
        <v>1</v>
      </c>
    </row>
    <row r="3945" spans="1:5">
      <c r="A3945" s="16">
        <v>42726.192916666667</v>
      </c>
      <c r="B3945" s="14"/>
      <c r="C3945" s="14">
        <v>1</v>
      </c>
      <c r="D3945" s="14"/>
      <c r="E3945" s="14">
        <v>1</v>
      </c>
    </row>
    <row r="3946" spans="1:5">
      <c r="A3946" s="16">
        <v>42726.491643518515</v>
      </c>
      <c r="B3946" s="14"/>
      <c r="C3946" s="14">
        <v>1</v>
      </c>
      <c r="D3946" s="14"/>
      <c r="E3946" s="14">
        <v>1</v>
      </c>
    </row>
    <row r="3947" spans="1:5">
      <c r="A3947" s="16">
        <v>42726.920081018521</v>
      </c>
      <c r="B3947" s="14"/>
      <c r="C3947" s="14">
        <v>1</v>
      </c>
      <c r="D3947" s="14"/>
      <c r="E3947" s="14">
        <v>1</v>
      </c>
    </row>
    <row r="3948" spans="1:5">
      <c r="A3948" s="16">
        <v>42728.71230324074</v>
      </c>
      <c r="B3948" s="14"/>
      <c r="C3948" s="14"/>
      <c r="D3948" s="14">
        <v>1</v>
      </c>
      <c r="E3948" s="14">
        <v>1</v>
      </c>
    </row>
    <row r="3949" spans="1:5">
      <c r="A3949" s="16">
        <v>42728.827407407407</v>
      </c>
      <c r="B3949" s="14"/>
      <c r="C3949" s="14">
        <v>1</v>
      </c>
      <c r="D3949" s="14"/>
      <c r="E3949" s="14">
        <v>1</v>
      </c>
    </row>
    <row r="3950" spans="1:5">
      <c r="A3950" s="16">
        <v>42730.903726851851</v>
      </c>
      <c r="B3950" s="14"/>
      <c r="C3950" s="14">
        <v>1</v>
      </c>
      <c r="D3950" s="14"/>
      <c r="E3950" s="14">
        <v>1</v>
      </c>
    </row>
    <row r="3951" spans="1:5">
      <c r="A3951" s="16">
        <v>42731.755787037036</v>
      </c>
      <c r="B3951" s="14"/>
      <c r="C3951" s="14"/>
      <c r="D3951" s="14">
        <v>1</v>
      </c>
      <c r="E3951" s="14">
        <v>1</v>
      </c>
    </row>
    <row r="3952" spans="1:5">
      <c r="A3952" s="16">
        <v>42732.00681712963</v>
      </c>
      <c r="B3952" s="14"/>
      <c r="C3952" s="14">
        <v>1</v>
      </c>
      <c r="D3952" s="14"/>
      <c r="E3952" s="14">
        <v>1</v>
      </c>
    </row>
    <row r="3953" spans="1:5">
      <c r="A3953" s="16">
        <v>42732.060277777775</v>
      </c>
      <c r="B3953" s="14">
        <v>1</v>
      </c>
      <c r="C3953" s="14"/>
      <c r="D3953" s="14"/>
      <c r="E3953" s="14">
        <v>1</v>
      </c>
    </row>
    <row r="3954" spans="1:5">
      <c r="A3954" s="16">
        <v>42732.787523148145</v>
      </c>
      <c r="B3954" s="14"/>
      <c r="C3954" s="14">
        <v>1</v>
      </c>
      <c r="D3954" s="14"/>
      <c r="E3954" s="14">
        <v>1</v>
      </c>
    </row>
    <row r="3955" spans="1:5">
      <c r="A3955" s="16">
        <v>42732.872986111113</v>
      </c>
      <c r="B3955" s="14"/>
      <c r="C3955" s="14">
        <v>1</v>
      </c>
      <c r="D3955" s="14"/>
      <c r="E3955" s="14">
        <v>1</v>
      </c>
    </row>
    <row r="3956" spans="1:5">
      <c r="A3956" s="16">
        <v>42733.50136574074</v>
      </c>
      <c r="B3956" s="14"/>
      <c r="C3956" s="14"/>
      <c r="D3956" s="14">
        <v>1</v>
      </c>
      <c r="E3956" s="14">
        <v>1</v>
      </c>
    </row>
    <row r="3957" spans="1:5">
      <c r="A3957" s="16">
        <v>42733.827349537038</v>
      </c>
      <c r="B3957" s="14"/>
      <c r="C3957" s="14"/>
      <c r="D3957" s="14">
        <v>1</v>
      </c>
      <c r="E3957" s="14">
        <v>1</v>
      </c>
    </row>
    <row r="3958" spans="1:5">
      <c r="A3958" s="16">
        <v>42733.941319444442</v>
      </c>
      <c r="B3958" s="14"/>
      <c r="C3958" s="14"/>
      <c r="D3958" s="14">
        <v>1</v>
      </c>
      <c r="E3958" s="14">
        <v>1</v>
      </c>
    </row>
    <row r="3959" spans="1:5">
      <c r="A3959" s="16">
        <v>42734.787986111114</v>
      </c>
      <c r="B3959" s="14"/>
      <c r="C3959" s="14">
        <v>1</v>
      </c>
      <c r="D3959" s="14"/>
      <c r="E3959" s="14">
        <v>1</v>
      </c>
    </row>
    <row r="3960" spans="1:5">
      <c r="A3960" s="16">
        <v>42734.789444444446</v>
      </c>
      <c r="B3960" s="14"/>
      <c r="C3960" s="14"/>
      <c r="D3960" s="14">
        <v>1</v>
      </c>
      <c r="E3960" s="14">
        <v>1</v>
      </c>
    </row>
    <row r="3961" spans="1:5">
      <c r="A3961" s="16">
        <v>42734.879236111112</v>
      </c>
      <c r="B3961" s="14"/>
      <c r="C3961" s="14">
        <v>1</v>
      </c>
      <c r="D3961" s="14"/>
      <c r="E3961" s="14">
        <v>1</v>
      </c>
    </row>
    <row r="3962" spans="1:5">
      <c r="A3962" s="16">
        <v>42736.732893518521</v>
      </c>
      <c r="B3962" s="14"/>
      <c r="C3962" s="14"/>
      <c r="D3962" s="14">
        <v>1</v>
      </c>
      <c r="E3962" s="14">
        <v>1</v>
      </c>
    </row>
    <row r="3963" spans="1:5">
      <c r="A3963" s="16">
        <v>42736.906608796293</v>
      </c>
      <c r="B3963" s="14"/>
      <c r="C3963" s="14">
        <v>1</v>
      </c>
      <c r="D3963" s="14"/>
      <c r="E3963" s="14">
        <v>1</v>
      </c>
    </row>
    <row r="3964" spans="1:5">
      <c r="A3964" s="16">
        <v>42737.545358796298</v>
      </c>
      <c r="B3964" s="14"/>
      <c r="C3964" s="14">
        <v>1</v>
      </c>
      <c r="D3964" s="14"/>
      <c r="E3964" s="14">
        <v>1</v>
      </c>
    </row>
    <row r="3965" spans="1:5">
      <c r="A3965" s="16">
        <v>42737.663877314815</v>
      </c>
      <c r="B3965" s="14"/>
      <c r="C3965" s="14">
        <v>1</v>
      </c>
      <c r="D3965" s="14"/>
      <c r="E3965" s="14">
        <v>1</v>
      </c>
    </row>
    <row r="3966" spans="1:5">
      <c r="A3966" s="16">
        <v>42737.910138888888</v>
      </c>
      <c r="B3966" s="14"/>
      <c r="C3966" s="14"/>
      <c r="D3966" s="14">
        <v>1</v>
      </c>
      <c r="E3966" s="14">
        <v>1</v>
      </c>
    </row>
    <row r="3967" spans="1:5">
      <c r="A3967" s="16">
        <v>42738.615289351852</v>
      </c>
      <c r="B3967" s="14"/>
      <c r="C3967" s="14">
        <v>1</v>
      </c>
      <c r="D3967" s="14"/>
      <c r="E3967" s="14">
        <v>1</v>
      </c>
    </row>
    <row r="3968" spans="1:5">
      <c r="A3968" s="16">
        <v>42738.692233796297</v>
      </c>
      <c r="B3968" s="14"/>
      <c r="C3968" s="14"/>
      <c r="D3968" s="14">
        <v>1</v>
      </c>
      <c r="E3968" s="14">
        <v>1</v>
      </c>
    </row>
    <row r="3969" spans="1:5">
      <c r="A3969" s="16">
        <v>42740.693692129629</v>
      </c>
      <c r="B3969" s="14"/>
      <c r="C3969" s="14">
        <v>1</v>
      </c>
      <c r="D3969" s="14"/>
      <c r="E3969" s="14">
        <v>1</v>
      </c>
    </row>
    <row r="3970" spans="1:5">
      <c r="A3970" s="16">
        <v>42740.837152777778</v>
      </c>
      <c r="B3970" s="14"/>
      <c r="C3970" s="14"/>
      <c r="D3970" s="14">
        <v>1</v>
      </c>
      <c r="E3970" s="14">
        <v>1</v>
      </c>
    </row>
    <row r="3971" spans="1:5">
      <c r="A3971" s="16">
        <v>42741.599664351852</v>
      </c>
      <c r="B3971" s="14"/>
      <c r="C3971" s="14"/>
      <c r="D3971" s="14">
        <v>1</v>
      </c>
      <c r="E3971" s="14">
        <v>1</v>
      </c>
    </row>
    <row r="3972" spans="1:5">
      <c r="A3972" s="16">
        <v>42741.684479166666</v>
      </c>
      <c r="B3972" s="14"/>
      <c r="C3972" s="14"/>
      <c r="D3972" s="14">
        <v>1</v>
      </c>
      <c r="E3972" s="14">
        <v>1</v>
      </c>
    </row>
    <row r="3973" spans="1:5">
      <c r="A3973" s="16">
        <v>42741.848379629628</v>
      </c>
      <c r="B3973" s="14"/>
      <c r="C3973" s="14">
        <v>1</v>
      </c>
      <c r="D3973" s="14"/>
      <c r="E3973" s="14">
        <v>1</v>
      </c>
    </row>
    <row r="3974" spans="1:5">
      <c r="A3974" s="16">
        <v>42742.246493055558</v>
      </c>
      <c r="B3974" s="14"/>
      <c r="C3974" s="14">
        <v>1</v>
      </c>
      <c r="D3974" s="14"/>
      <c r="E3974" s="14">
        <v>1</v>
      </c>
    </row>
    <row r="3975" spans="1:5">
      <c r="A3975" s="16">
        <v>42742.30332175926</v>
      </c>
      <c r="B3975" s="14"/>
      <c r="C3975" s="14">
        <v>1</v>
      </c>
      <c r="D3975" s="14"/>
      <c r="E3975" s="14">
        <v>1</v>
      </c>
    </row>
    <row r="3976" spans="1:5">
      <c r="A3976" s="16">
        <v>42742.680902777778</v>
      </c>
      <c r="B3976" s="14"/>
      <c r="C3976" s="14">
        <v>1</v>
      </c>
      <c r="D3976" s="14"/>
      <c r="E3976" s="14">
        <v>1</v>
      </c>
    </row>
    <row r="3977" spans="1:5">
      <c r="A3977" s="16">
        <v>42744.416030092594</v>
      </c>
      <c r="B3977" s="14"/>
      <c r="C3977" s="14">
        <v>1</v>
      </c>
      <c r="D3977" s="14"/>
      <c r="E3977" s="14">
        <v>1</v>
      </c>
    </row>
    <row r="3978" spans="1:5">
      <c r="A3978" s="16">
        <v>42744.903182870374</v>
      </c>
      <c r="B3978" s="14">
        <v>1</v>
      </c>
      <c r="C3978" s="14"/>
      <c r="D3978" s="14"/>
      <c r="E3978" s="14">
        <v>1</v>
      </c>
    </row>
    <row r="3979" spans="1:5">
      <c r="A3979" s="16">
        <v>42745.031469907408</v>
      </c>
      <c r="B3979" s="14"/>
      <c r="C3979" s="14">
        <v>1</v>
      </c>
      <c r="D3979" s="14"/>
      <c r="E3979" s="14">
        <v>1</v>
      </c>
    </row>
    <row r="3980" spans="1:5">
      <c r="A3980" s="16">
        <v>42745.365474537037</v>
      </c>
      <c r="B3980" s="14"/>
      <c r="C3980" s="14"/>
      <c r="D3980" s="14">
        <v>1</v>
      </c>
      <c r="E3980" s="14">
        <v>1</v>
      </c>
    </row>
    <row r="3981" spans="1:5">
      <c r="A3981" s="16">
        <v>42745.600243055553</v>
      </c>
      <c r="B3981" s="14"/>
      <c r="C3981" s="14"/>
      <c r="D3981" s="14">
        <v>1</v>
      </c>
      <c r="E3981" s="14">
        <v>1</v>
      </c>
    </row>
    <row r="3982" spans="1:5">
      <c r="A3982" s="16">
        <v>42745.744618055556</v>
      </c>
      <c r="B3982" s="14"/>
      <c r="C3982" s="14"/>
      <c r="D3982" s="14">
        <v>1</v>
      </c>
      <c r="E3982" s="14">
        <v>1</v>
      </c>
    </row>
    <row r="3983" spans="1:5">
      <c r="A3983" s="16">
        <v>42746.019652777781</v>
      </c>
      <c r="B3983" s="14"/>
      <c r="C3983" s="14">
        <v>1</v>
      </c>
      <c r="D3983" s="14"/>
      <c r="E3983" s="14">
        <v>1</v>
      </c>
    </row>
    <row r="3984" spans="1:5">
      <c r="A3984" s="16">
        <v>42746.057106481479</v>
      </c>
      <c r="B3984" s="14"/>
      <c r="C3984" s="14"/>
      <c r="D3984" s="14">
        <v>1</v>
      </c>
      <c r="E3984" s="14">
        <v>1</v>
      </c>
    </row>
    <row r="3985" spans="1:5">
      <c r="A3985" s="16">
        <v>42746.096585648149</v>
      </c>
      <c r="B3985" s="14"/>
      <c r="C3985" s="14">
        <v>1</v>
      </c>
      <c r="D3985" s="14"/>
      <c r="E3985" s="14">
        <v>1</v>
      </c>
    </row>
    <row r="3986" spans="1:5">
      <c r="A3986" s="16">
        <v>42746.261782407404</v>
      </c>
      <c r="B3986" s="14"/>
      <c r="C3986" s="14"/>
      <c r="D3986" s="14">
        <v>1</v>
      </c>
      <c r="E3986" s="14">
        <v>1</v>
      </c>
    </row>
    <row r="3987" spans="1:5">
      <c r="A3987" s="16">
        <v>42746.270057870373</v>
      </c>
      <c r="B3987" s="14"/>
      <c r="C3987" s="14">
        <v>1</v>
      </c>
      <c r="D3987" s="14"/>
      <c r="E3987" s="14">
        <v>1</v>
      </c>
    </row>
    <row r="3988" spans="1:5">
      <c r="A3988" s="16">
        <v>42747.194502314815</v>
      </c>
      <c r="B3988" s="14">
        <v>1</v>
      </c>
      <c r="C3988" s="14"/>
      <c r="D3988" s="14"/>
      <c r="E3988" s="14">
        <v>1</v>
      </c>
    </row>
    <row r="3989" spans="1:5">
      <c r="A3989" s="16">
        <v>42747.219560185185</v>
      </c>
      <c r="B3989" s="14"/>
      <c r="C3989" s="14"/>
      <c r="D3989" s="14">
        <v>1</v>
      </c>
      <c r="E3989" s="14">
        <v>1</v>
      </c>
    </row>
    <row r="3990" spans="1:5">
      <c r="A3990" s="16">
        <v>42747.506689814814</v>
      </c>
      <c r="B3990" s="14"/>
      <c r="C3990" s="14"/>
      <c r="D3990" s="14">
        <v>1</v>
      </c>
      <c r="E3990" s="14">
        <v>1</v>
      </c>
    </row>
    <row r="3991" spans="1:5">
      <c r="A3991" s="16">
        <v>42749.05972222222</v>
      </c>
      <c r="B3991" s="14">
        <v>1</v>
      </c>
      <c r="C3991" s="14"/>
      <c r="D3991" s="14"/>
      <c r="E3991" s="14">
        <v>1</v>
      </c>
    </row>
    <row r="3992" spans="1:5">
      <c r="A3992" s="16">
        <v>42750.530312499999</v>
      </c>
      <c r="B3992" s="14"/>
      <c r="C3992" s="14">
        <v>1</v>
      </c>
      <c r="D3992" s="14"/>
      <c r="E3992" s="14">
        <v>1</v>
      </c>
    </row>
    <row r="3993" spans="1:5">
      <c r="A3993" s="16">
        <v>42751.533391203702</v>
      </c>
      <c r="B3993" s="14"/>
      <c r="C3993" s="14"/>
      <c r="D3993" s="14">
        <v>1</v>
      </c>
      <c r="E3993" s="14">
        <v>1</v>
      </c>
    </row>
    <row r="3994" spans="1:5">
      <c r="A3994" s="16">
        <v>42752.144976851851</v>
      </c>
      <c r="B3994" s="14"/>
      <c r="C3994" s="14"/>
      <c r="D3994" s="14">
        <v>1</v>
      </c>
      <c r="E3994" s="14">
        <v>1</v>
      </c>
    </row>
    <row r="3995" spans="1:5">
      <c r="A3995" s="16">
        <v>42752.647777777776</v>
      </c>
      <c r="B3995" s="14"/>
      <c r="C3995" s="14"/>
      <c r="D3995" s="14">
        <v>1</v>
      </c>
      <c r="E3995" s="14">
        <v>1</v>
      </c>
    </row>
    <row r="3996" spans="1:5">
      <c r="A3996" s="16">
        <v>42752.827199074076</v>
      </c>
      <c r="B3996" s="14"/>
      <c r="C3996" s="14"/>
      <c r="D3996" s="14">
        <v>1</v>
      </c>
      <c r="E3996" s="14">
        <v>1</v>
      </c>
    </row>
    <row r="3997" spans="1:5">
      <c r="A3997" s="16">
        <v>42752.845451388886</v>
      </c>
      <c r="B3997" s="14"/>
      <c r="C3997" s="14">
        <v>1</v>
      </c>
      <c r="D3997" s="14"/>
      <c r="E3997" s="14">
        <v>1</v>
      </c>
    </row>
    <row r="3998" spans="1:5">
      <c r="A3998" s="16">
        <v>42753.205625000002</v>
      </c>
      <c r="B3998" s="14"/>
      <c r="C3998" s="14"/>
      <c r="D3998" s="14">
        <v>1</v>
      </c>
      <c r="E3998" s="14">
        <v>1</v>
      </c>
    </row>
    <row r="3999" spans="1:5">
      <c r="A3999" s="16">
        <v>42753.329039351855</v>
      </c>
      <c r="B3999" s="14"/>
      <c r="C3999" s="14">
        <v>1</v>
      </c>
      <c r="D3999" s="14"/>
      <c r="E3999" s="14">
        <v>1</v>
      </c>
    </row>
    <row r="4000" spans="1:5">
      <c r="A4000" s="16">
        <v>42753.678761574076</v>
      </c>
      <c r="B4000" s="14"/>
      <c r="C4000" s="14">
        <v>1</v>
      </c>
      <c r="D4000" s="14"/>
      <c r="E4000" s="14">
        <v>1</v>
      </c>
    </row>
    <row r="4001" spans="1:5">
      <c r="A4001" s="16">
        <v>42754.693842592591</v>
      </c>
      <c r="B4001" s="14"/>
      <c r="C4001" s="14"/>
      <c r="D4001" s="14">
        <v>1</v>
      </c>
      <c r="E4001" s="14">
        <v>1</v>
      </c>
    </row>
    <row r="4002" spans="1:5">
      <c r="A4002" s="16">
        <v>42755.492754629631</v>
      </c>
      <c r="B4002" s="14"/>
      <c r="C4002" s="14">
        <v>1</v>
      </c>
      <c r="D4002" s="14"/>
      <c r="E4002" s="14">
        <v>1</v>
      </c>
    </row>
    <row r="4003" spans="1:5">
      <c r="A4003" s="16">
        <v>42755.627372685187</v>
      </c>
      <c r="B4003" s="14"/>
      <c r="C4003" s="14"/>
      <c r="D4003" s="14">
        <v>1</v>
      </c>
      <c r="E4003" s="14">
        <v>1</v>
      </c>
    </row>
    <row r="4004" spans="1:5">
      <c r="A4004" s="16">
        <v>42756.018506944441</v>
      </c>
      <c r="B4004" s="14">
        <v>1</v>
      </c>
      <c r="C4004" s="14"/>
      <c r="D4004" s="14"/>
      <c r="E4004" s="14">
        <v>1</v>
      </c>
    </row>
    <row r="4005" spans="1:5">
      <c r="A4005" s="16">
        <v>42756.50104166667</v>
      </c>
      <c r="B4005" s="14"/>
      <c r="C4005" s="14"/>
      <c r="D4005" s="14">
        <v>1</v>
      </c>
      <c r="E4005" s="14">
        <v>1</v>
      </c>
    </row>
    <row r="4006" spans="1:5">
      <c r="A4006" s="16">
        <v>42758.197013888886</v>
      </c>
      <c r="B4006" s="14"/>
      <c r="C4006" s="14"/>
      <c r="D4006" s="14">
        <v>1</v>
      </c>
      <c r="E4006" s="14">
        <v>1</v>
      </c>
    </row>
    <row r="4007" spans="1:5">
      <c r="A4007" s="16">
        <v>42758.368078703701</v>
      </c>
      <c r="B4007" s="14"/>
      <c r="C4007" s="14"/>
      <c r="D4007" s="14">
        <v>1</v>
      </c>
      <c r="E4007" s="14">
        <v>1</v>
      </c>
    </row>
    <row r="4008" spans="1:5">
      <c r="A4008" s="16">
        <v>42758.559629629628</v>
      </c>
      <c r="B4008" s="14"/>
      <c r="C4008" s="14"/>
      <c r="D4008" s="14">
        <v>1</v>
      </c>
      <c r="E4008" s="14">
        <v>1</v>
      </c>
    </row>
    <row r="4009" spans="1:5">
      <c r="A4009" s="16">
        <v>42758.975937499999</v>
      </c>
      <c r="B4009" s="14"/>
      <c r="C4009" s="14"/>
      <c r="D4009" s="14">
        <v>1</v>
      </c>
      <c r="E4009" s="14">
        <v>1</v>
      </c>
    </row>
    <row r="4010" spans="1:5">
      <c r="A4010" s="16">
        <v>42759.244166666664</v>
      </c>
      <c r="B4010" s="14"/>
      <c r="C4010" s="14"/>
      <c r="D4010" s="14">
        <v>1</v>
      </c>
      <c r="E4010" s="14">
        <v>1</v>
      </c>
    </row>
    <row r="4011" spans="1:5">
      <c r="A4011" s="16">
        <v>42759.593310185184</v>
      </c>
      <c r="B4011" s="14">
        <v>1</v>
      </c>
      <c r="C4011" s="14"/>
      <c r="D4011" s="14"/>
      <c r="E4011" s="14">
        <v>1</v>
      </c>
    </row>
    <row r="4012" spans="1:5">
      <c r="A4012" s="16">
        <v>42759.628599537034</v>
      </c>
      <c r="B4012" s="14"/>
      <c r="C4012" s="14"/>
      <c r="D4012" s="14">
        <v>1</v>
      </c>
      <c r="E4012" s="14">
        <v>1</v>
      </c>
    </row>
    <row r="4013" spans="1:5">
      <c r="A4013" s="16">
        <v>42759.724768518521</v>
      </c>
      <c r="B4013" s="14"/>
      <c r="C4013" s="14"/>
      <c r="D4013" s="14">
        <v>1</v>
      </c>
      <c r="E4013" s="14">
        <v>1</v>
      </c>
    </row>
    <row r="4014" spans="1:5">
      <c r="A4014" s="16">
        <v>42760.244212962964</v>
      </c>
      <c r="B4014" s="14"/>
      <c r="C4014" s="14">
        <v>1</v>
      </c>
      <c r="D4014" s="14"/>
      <c r="E4014" s="14">
        <v>1</v>
      </c>
    </row>
    <row r="4015" spans="1:5">
      <c r="A4015" s="16">
        <v>42760.498935185184</v>
      </c>
      <c r="B4015" s="14"/>
      <c r="C4015" s="14"/>
      <c r="D4015" s="14">
        <v>1</v>
      </c>
      <c r="E4015" s="14">
        <v>1</v>
      </c>
    </row>
    <row r="4016" spans="1:5">
      <c r="A4016" s="16">
        <v>42761.376238425924</v>
      </c>
      <c r="B4016" s="14">
        <v>1</v>
      </c>
      <c r="C4016" s="14"/>
      <c r="D4016" s="14"/>
      <c r="E4016" s="14">
        <v>1</v>
      </c>
    </row>
    <row r="4017" spans="1:5">
      <c r="A4017" s="16">
        <v>42761.846122685187</v>
      </c>
      <c r="B4017" s="14"/>
      <c r="C4017" s="14"/>
      <c r="D4017" s="14">
        <v>1</v>
      </c>
      <c r="E4017" s="14">
        <v>1</v>
      </c>
    </row>
    <row r="4018" spans="1:5">
      <c r="A4018" s="16">
        <v>42761.961099537039</v>
      </c>
      <c r="B4018" s="14"/>
      <c r="C4018" s="14"/>
      <c r="D4018" s="14">
        <v>1</v>
      </c>
      <c r="E4018" s="14">
        <v>1</v>
      </c>
    </row>
    <row r="4019" spans="1:5">
      <c r="A4019" s="16">
        <v>42762.545810185184</v>
      </c>
      <c r="B4019" s="14"/>
      <c r="C4019" s="14">
        <v>1</v>
      </c>
      <c r="D4019" s="14"/>
      <c r="E4019" s="14">
        <v>1</v>
      </c>
    </row>
    <row r="4020" spans="1:5">
      <c r="A4020" s="16">
        <v>42762.942430555559</v>
      </c>
      <c r="B4020" s="14"/>
      <c r="C4020" s="14"/>
      <c r="D4020" s="14">
        <v>1</v>
      </c>
      <c r="E4020" s="14">
        <v>1</v>
      </c>
    </row>
    <row r="4021" spans="1:5">
      <c r="A4021" s="16">
        <v>42762.962013888886</v>
      </c>
      <c r="B4021" s="14">
        <v>1</v>
      </c>
      <c r="C4021" s="14"/>
      <c r="D4021" s="14"/>
      <c r="E4021" s="14">
        <v>1</v>
      </c>
    </row>
    <row r="4022" spans="1:5">
      <c r="A4022" s="16">
        <v>42763.780671296299</v>
      </c>
      <c r="B4022" s="14">
        <v>1</v>
      </c>
      <c r="C4022" s="14"/>
      <c r="D4022" s="14"/>
      <c r="E4022" s="14">
        <v>1</v>
      </c>
    </row>
    <row r="4023" spans="1:5">
      <c r="A4023" s="16">
        <v>42766.600497685184</v>
      </c>
      <c r="B4023" s="14"/>
      <c r="C4023" s="14"/>
      <c r="D4023" s="14">
        <v>1</v>
      </c>
      <c r="E4023" s="14">
        <v>1</v>
      </c>
    </row>
    <row r="4024" spans="1:5">
      <c r="A4024" s="16">
        <v>42766.626793981479</v>
      </c>
      <c r="B4024" s="14"/>
      <c r="C4024" s="14">
        <v>1</v>
      </c>
      <c r="D4024" s="14"/>
      <c r="E4024" s="14">
        <v>1</v>
      </c>
    </row>
    <row r="4025" spans="1:5">
      <c r="A4025" s="16">
        <v>42766.805034722223</v>
      </c>
      <c r="B4025" s="14"/>
      <c r="C4025" s="14"/>
      <c r="D4025" s="14">
        <v>1</v>
      </c>
      <c r="E4025" s="14">
        <v>1</v>
      </c>
    </row>
    <row r="4026" spans="1:5">
      <c r="A4026" s="16">
        <v>42766.827546296299</v>
      </c>
      <c r="B4026" s="14"/>
      <c r="C4026" s="14"/>
      <c r="D4026" s="14">
        <v>1</v>
      </c>
      <c r="E4026" s="14">
        <v>1</v>
      </c>
    </row>
    <row r="4027" spans="1:5">
      <c r="A4027" s="16">
        <v>42766.956921296296</v>
      </c>
      <c r="B4027" s="14"/>
      <c r="C4027" s="14">
        <v>1</v>
      </c>
      <c r="D4027" s="14"/>
      <c r="E4027" s="14">
        <v>1</v>
      </c>
    </row>
    <row r="4028" spans="1:5">
      <c r="A4028" s="16">
        <v>42767.031678240739</v>
      </c>
      <c r="B4028" s="14"/>
      <c r="C4028" s="14">
        <v>1</v>
      </c>
      <c r="D4028" s="14"/>
      <c r="E4028" s="14">
        <v>1</v>
      </c>
    </row>
    <row r="4029" spans="1:5">
      <c r="A4029" s="16">
        <v>42767.577303240738</v>
      </c>
      <c r="B4029" s="14">
        <v>1</v>
      </c>
      <c r="C4029" s="14"/>
      <c r="D4029" s="14"/>
      <c r="E4029" s="14">
        <v>1</v>
      </c>
    </row>
    <row r="4030" spans="1:5">
      <c r="A4030" s="16">
        <v>42767.688518518517</v>
      </c>
      <c r="B4030" s="14">
        <v>1</v>
      </c>
      <c r="C4030" s="14"/>
      <c r="D4030" s="14"/>
      <c r="E4030" s="14">
        <v>1</v>
      </c>
    </row>
    <row r="4031" spans="1:5">
      <c r="A4031" s="16">
        <v>42767.801712962966</v>
      </c>
      <c r="B4031" s="14"/>
      <c r="C4031" s="14"/>
      <c r="D4031" s="14">
        <v>1</v>
      </c>
      <c r="E4031" s="14">
        <v>1</v>
      </c>
    </row>
    <row r="4032" spans="1:5">
      <c r="A4032" s="16">
        <v>42767.812893518516</v>
      </c>
      <c r="B4032" s="14"/>
      <c r="C4032" s="14">
        <v>1</v>
      </c>
      <c r="D4032" s="14"/>
      <c r="E4032" s="14">
        <v>1</v>
      </c>
    </row>
    <row r="4033" spans="1:5">
      <c r="A4033" s="16">
        <v>42768.425370370373</v>
      </c>
      <c r="B4033" s="14"/>
      <c r="C4033" s="14"/>
      <c r="D4033" s="14">
        <v>1</v>
      </c>
      <c r="E4033" s="14">
        <v>1</v>
      </c>
    </row>
    <row r="4034" spans="1:5">
      <c r="A4034" s="16">
        <v>42768.833645833336</v>
      </c>
      <c r="B4034" s="14"/>
      <c r="C4034" s="14"/>
      <c r="D4034" s="14">
        <v>1</v>
      </c>
      <c r="E4034" s="14">
        <v>1</v>
      </c>
    </row>
    <row r="4035" spans="1:5">
      <c r="A4035" s="16">
        <v>42768.97084490741</v>
      </c>
      <c r="B4035" s="14"/>
      <c r="C4035" s="14">
        <v>1</v>
      </c>
      <c r="D4035" s="14"/>
      <c r="E4035" s="14">
        <v>1</v>
      </c>
    </row>
    <row r="4036" spans="1:5">
      <c r="A4036" s="16">
        <v>42769.574999999997</v>
      </c>
      <c r="B4036" s="14"/>
      <c r="C4036" s="14"/>
      <c r="D4036" s="14">
        <v>1</v>
      </c>
      <c r="E4036" s="14">
        <v>1</v>
      </c>
    </row>
    <row r="4037" spans="1:5">
      <c r="A4037" s="16">
        <v>42769.809965277775</v>
      </c>
      <c r="B4037" s="14"/>
      <c r="C4037" s="14"/>
      <c r="D4037" s="14">
        <v>1</v>
      </c>
      <c r="E4037" s="14">
        <v>1</v>
      </c>
    </row>
    <row r="4038" spans="1:5">
      <c r="A4038" s="16">
        <v>42770.201481481483</v>
      </c>
      <c r="B4038" s="14"/>
      <c r="C4038" s="14"/>
      <c r="D4038" s="14">
        <v>1</v>
      </c>
      <c r="E4038" s="14">
        <v>1</v>
      </c>
    </row>
    <row r="4039" spans="1:5">
      <c r="A4039" s="16">
        <v>42770.290590277778</v>
      </c>
      <c r="B4039" s="14"/>
      <c r="C4039" s="14">
        <v>1</v>
      </c>
      <c r="D4039" s="14"/>
      <c r="E4039" s="14">
        <v>1</v>
      </c>
    </row>
    <row r="4040" spans="1:5">
      <c r="A4040" s="16">
        <v>42772.669062499997</v>
      </c>
      <c r="B4040" s="14"/>
      <c r="C4040" s="14"/>
      <c r="D4040" s="14">
        <v>1</v>
      </c>
      <c r="E4040" s="14">
        <v>1</v>
      </c>
    </row>
    <row r="4041" spans="1:5">
      <c r="A4041" s="16">
        <v>42772.776076388887</v>
      </c>
      <c r="B4041" s="14"/>
      <c r="C4041" s="14"/>
      <c r="D4041" s="14">
        <v>1</v>
      </c>
      <c r="E4041" s="14">
        <v>1</v>
      </c>
    </row>
    <row r="4042" spans="1:5">
      <c r="A4042" s="16">
        <v>42772.833379629628</v>
      </c>
      <c r="B4042" s="14"/>
      <c r="C4042" s="14"/>
      <c r="D4042" s="14">
        <v>1</v>
      </c>
      <c r="E4042" s="14">
        <v>1</v>
      </c>
    </row>
    <row r="4043" spans="1:5">
      <c r="A4043" s="16">
        <v>42773.005243055559</v>
      </c>
      <c r="B4043" s="14"/>
      <c r="C4043" s="14"/>
      <c r="D4043" s="14">
        <v>1</v>
      </c>
      <c r="E4043" s="14">
        <v>1</v>
      </c>
    </row>
    <row r="4044" spans="1:5">
      <c r="A4044" s="16">
        <v>42774.447777777779</v>
      </c>
      <c r="B4044" s="14"/>
      <c r="C4044" s="14">
        <v>1</v>
      </c>
      <c r="D4044" s="14"/>
      <c r="E4044" s="14">
        <v>1</v>
      </c>
    </row>
    <row r="4045" spans="1:5">
      <c r="A4045" s="16">
        <v>42774.621712962966</v>
      </c>
      <c r="B4045" s="14"/>
      <c r="C4045" s="14"/>
      <c r="D4045" s="14">
        <v>1</v>
      </c>
      <c r="E4045" s="14">
        <v>1</v>
      </c>
    </row>
    <row r="4046" spans="1:5">
      <c r="A4046" s="16">
        <v>42774.792071759257</v>
      </c>
      <c r="B4046" s="14">
        <v>1</v>
      </c>
      <c r="C4046" s="14"/>
      <c r="D4046" s="14"/>
      <c r="E4046" s="14">
        <v>1</v>
      </c>
    </row>
    <row r="4047" spans="1:5">
      <c r="A4047" s="16">
        <v>42775.172824074078</v>
      </c>
      <c r="B4047" s="14">
        <v>1</v>
      </c>
      <c r="C4047" s="14"/>
      <c r="D4047" s="14"/>
      <c r="E4047" s="14">
        <v>1</v>
      </c>
    </row>
    <row r="4048" spans="1:5">
      <c r="A4048" s="16">
        <v>42775.314884259256</v>
      </c>
      <c r="B4048" s="14"/>
      <c r="C4048" s="14"/>
      <c r="D4048" s="14">
        <v>1</v>
      </c>
      <c r="E4048" s="14">
        <v>1</v>
      </c>
    </row>
    <row r="4049" spans="1:5">
      <c r="A4049" s="16">
        <v>42775.51494212963</v>
      </c>
      <c r="B4049" s="14"/>
      <c r="C4049" s="14"/>
      <c r="D4049" s="14">
        <v>1</v>
      </c>
      <c r="E4049" s="14">
        <v>1</v>
      </c>
    </row>
    <row r="4050" spans="1:5">
      <c r="A4050" s="16">
        <v>42775.733715277776</v>
      </c>
      <c r="B4050" s="14"/>
      <c r="C4050" s="14"/>
      <c r="D4050" s="14">
        <v>1</v>
      </c>
      <c r="E4050" s="14">
        <v>1</v>
      </c>
    </row>
    <row r="4051" spans="1:5">
      <c r="A4051" s="16">
        <v>42775.964212962965</v>
      </c>
      <c r="B4051" s="14"/>
      <c r="C4051" s="14">
        <v>1</v>
      </c>
      <c r="D4051" s="14"/>
      <c r="E4051" s="14">
        <v>1</v>
      </c>
    </row>
    <row r="4052" spans="1:5">
      <c r="A4052" s="16">
        <v>42776.082349537035</v>
      </c>
      <c r="B4052" s="14"/>
      <c r="C4052" s="14"/>
      <c r="D4052" s="14">
        <v>1</v>
      </c>
      <c r="E4052" s="14">
        <v>1</v>
      </c>
    </row>
    <row r="4053" spans="1:5">
      <c r="A4053" s="16">
        <v>42776.704432870371</v>
      </c>
      <c r="B4053" s="14"/>
      <c r="C4053" s="14"/>
      <c r="D4053" s="14">
        <v>1</v>
      </c>
      <c r="E4053" s="14">
        <v>1</v>
      </c>
    </row>
    <row r="4054" spans="1:5">
      <c r="A4054" s="16">
        <v>42778.765300925923</v>
      </c>
      <c r="B4054" s="14"/>
      <c r="C4054" s="14">
        <v>1</v>
      </c>
      <c r="D4054" s="14"/>
      <c r="E4054" s="14">
        <v>1</v>
      </c>
    </row>
    <row r="4055" spans="1:5">
      <c r="A4055" s="16">
        <v>42779.610289351855</v>
      </c>
      <c r="B4055" s="14"/>
      <c r="C4055" s="14"/>
      <c r="D4055" s="14">
        <v>1</v>
      </c>
      <c r="E4055" s="14">
        <v>1</v>
      </c>
    </row>
    <row r="4056" spans="1:5">
      <c r="A4056" s="16">
        <v>42779.908449074072</v>
      </c>
      <c r="B4056" s="14"/>
      <c r="C4056" s="14"/>
      <c r="D4056" s="14">
        <v>1</v>
      </c>
      <c r="E4056" s="14">
        <v>1</v>
      </c>
    </row>
    <row r="4057" spans="1:5">
      <c r="A4057" s="16">
        <v>42780.600532407407</v>
      </c>
      <c r="B4057" s="14"/>
      <c r="C4057" s="14"/>
      <c r="D4057" s="14">
        <v>1</v>
      </c>
      <c r="E4057" s="14">
        <v>1</v>
      </c>
    </row>
    <row r="4058" spans="1:5">
      <c r="A4058" s="16">
        <v>42780.709039351852</v>
      </c>
      <c r="B4058" s="14">
        <v>1</v>
      </c>
      <c r="C4058" s="14"/>
      <c r="D4058" s="14"/>
      <c r="E4058" s="14">
        <v>1</v>
      </c>
    </row>
    <row r="4059" spans="1:5">
      <c r="A4059" s="16">
        <v>42780.740277777775</v>
      </c>
      <c r="B4059" s="14"/>
      <c r="C4059" s="14"/>
      <c r="D4059" s="14">
        <v>1</v>
      </c>
      <c r="E4059" s="14">
        <v>1</v>
      </c>
    </row>
    <row r="4060" spans="1:5">
      <c r="A4060" s="16">
        <v>42781.549097222225</v>
      </c>
      <c r="B4060" s="14"/>
      <c r="C4060" s="14"/>
      <c r="D4060" s="14">
        <v>1</v>
      </c>
      <c r="E4060" s="14">
        <v>1</v>
      </c>
    </row>
    <row r="4061" spans="1:5">
      <c r="A4061" s="16">
        <v>42782.426874999997</v>
      </c>
      <c r="B4061" s="14"/>
      <c r="C4061" s="14">
        <v>1</v>
      </c>
      <c r="D4061" s="14"/>
      <c r="E4061" s="14">
        <v>1</v>
      </c>
    </row>
    <row r="4062" spans="1:5">
      <c r="A4062" s="16">
        <v>42783.459398148145</v>
      </c>
      <c r="B4062" s="14"/>
      <c r="C4062" s="14"/>
      <c r="D4062" s="14">
        <v>1</v>
      </c>
      <c r="E4062" s="14">
        <v>1</v>
      </c>
    </row>
    <row r="4063" spans="1:5">
      <c r="A4063" s="16">
        <v>42786.000023148146</v>
      </c>
      <c r="B4063" s="14">
        <v>1</v>
      </c>
      <c r="C4063" s="14"/>
      <c r="D4063" s="14"/>
      <c r="E4063" s="14">
        <v>1</v>
      </c>
    </row>
    <row r="4064" spans="1:5">
      <c r="A4064" s="16">
        <v>42790.583368055559</v>
      </c>
      <c r="B4064" s="14">
        <v>1</v>
      </c>
      <c r="C4064" s="14"/>
      <c r="D4064" s="14"/>
      <c r="E4064" s="14">
        <v>1</v>
      </c>
    </row>
    <row r="4065" spans="1:5">
      <c r="A4065" s="16">
        <v>42790.895567129628</v>
      </c>
      <c r="B4065" s="14">
        <v>1</v>
      </c>
      <c r="C4065" s="14"/>
      <c r="D4065" s="14"/>
      <c r="E4065" s="14">
        <v>1</v>
      </c>
    </row>
    <row r="4066" spans="1:5">
      <c r="A4066" s="16">
        <v>42793.700821759259</v>
      </c>
      <c r="B4066" s="14"/>
      <c r="C4066" s="14"/>
      <c r="D4066" s="14">
        <v>1</v>
      </c>
      <c r="E4066" s="14">
        <v>1</v>
      </c>
    </row>
    <row r="4067" spans="1:5">
      <c r="A4067" s="16">
        <v>42795.696145833332</v>
      </c>
      <c r="B4067" s="14">
        <v>1</v>
      </c>
      <c r="C4067" s="14"/>
      <c r="D4067" s="14"/>
      <c r="E4067" s="14">
        <v>1</v>
      </c>
    </row>
    <row r="4068" spans="1:5">
      <c r="A4068" s="16">
        <v>42800.75104166667</v>
      </c>
      <c r="B4068" s="14"/>
      <c r="C4068" s="14"/>
      <c r="D4068" s="14">
        <v>1</v>
      </c>
      <c r="E4068" s="14">
        <v>1</v>
      </c>
    </row>
    <row r="4069" spans="1:5">
      <c r="A4069" s="13" t="s">
        <v>8324</v>
      </c>
      <c r="B4069" s="14">
        <v>349</v>
      </c>
      <c r="C4069" s="14">
        <v>1530</v>
      </c>
      <c r="D4069" s="14">
        <v>2185</v>
      </c>
      <c r="E4069" s="14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 Data</vt:lpstr>
      <vt:lpstr>Variance</vt:lpstr>
      <vt:lpstr>Outcomes based on Goal</vt:lpstr>
      <vt:lpstr>Pivot per category</vt:lpstr>
      <vt:lpstr>Pivot per sub-category</vt:lpstr>
      <vt:lpstr>Date Created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2020-06-12T16:34:40Z</dcterms:modified>
</cp:coreProperties>
</file>