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9C5B6BD5-7176-4E68-ACC6-A7483B18AE8B}" xr6:coauthVersionLast="47" xr6:coauthVersionMax="47" xr10:uidLastSave="{00000000-0000-0000-0000-000000000000}"/>
  <bookViews>
    <workbookView xWindow="-110" yWindow="-110" windowWidth="19420" windowHeight="10300" activeTab="2" xr2:uid="{0F3104FA-CD01-409A-99AE-D4544589CAAB}"/>
  </bookViews>
  <sheets>
    <sheet name="DASHBOARD" sheetId="3" r:id="rId1"/>
    <sheet name="Tablas dinamicas" sheetId="2" r:id="rId2"/>
    <sheet name="Hoja1" sheetId="1" r:id="rId3"/>
  </sheets>
  <definedNames>
    <definedName name="_xlchart.v5.0" hidden="1">'Tablas dinamicas'!$D$56</definedName>
    <definedName name="_xlchart.v5.1" hidden="1">'Tablas dinamicas'!$D$57:$D$68</definedName>
    <definedName name="_xlchart.v5.2" hidden="1">'Tablas dinamicas'!$E$56</definedName>
    <definedName name="_xlchart.v5.3" hidden="1">'Tablas dinamicas'!$E$57:$E$68</definedName>
    <definedName name="_xlchart.v5.4" hidden="1">'Tablas dinamicas'!$D$56</definedName>
    <definedName name="_xlchart.v5.5" hidden="1">'Tablas dinamicas'!$D$57:$D$68</definedName>
    <definedName name="_xlchart.v5.6" hidden="1">'Tablas dinamicas'!$E$56</definedName>
    <definedName name="_xlchart.v5.7" hidden="1">'Tablas dinamicas'!$E$57:$E$68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8" i="2"/>
  <c r="E67" i="2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<sst xmlns="http://schemas.openxmlformats.org/spreadsheetml/2006/main" count="3275" uniqueCount="131">
  <si>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</si>
  <si>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</si>
  <si>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</si>
  <si>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</si>
  <si>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</si>
  <si>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</si>
  <si>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</si>
  <si>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</si>
  <si>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</si>
  <si>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</si>
  <si>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</si>
  <si>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</si>
  <si>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</si>
  <si>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</si>
  <si>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</si>
  <si>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</si>
  <si>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</si>
  <si>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</si>
  <si>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</si>
  <si>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</si>
  <si>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</si>
  <si>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</si>
  <si>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</si>
  <si>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</si>
  <si>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</si>
  <si>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</si>
  <si>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</si>
  <si>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</si>
  <si>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</si>
  <si>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</si>
  <si>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</si>
  <si>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</si>
  <si>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</si>
  <si>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</si>
  <si>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</si>
  <si>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</si>
  <si>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</si>
  <si>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</si>
  <si>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</si>
  <si>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</si>
  <si>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</si>
  <si>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</si>
  <si>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</si>
  <si>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</si>
  <si>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</si>
  <si>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</si>
  <si>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</si>
  <si>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</si>
  <si>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</si>
  <si>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</si>
  <si>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</si>
  <si>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</si>
  <si>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</si>
  <si>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</si>
  <si>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</si>
  <si>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</si>
  <si>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</si>
  <si>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</si>
  <si>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</si>
  <si>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</si>
  <si>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</si>
  <si>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</si>
  <si>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</si>
  <si>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</si>
  <si>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</si>
  <si>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</si>
  <si>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</si>
  <si>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</si>
  <si>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</si>
  <si>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</si>
  <si>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</si>
  <si>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</si>
  <si>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</si>
  <si>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</si>
  <si>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</si>
  <si>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</si>
  <si>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</si>
  <si>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</si>
  <si>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</si>
  <si>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</si>
  <si>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</si>
  <si>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</si>
  <si>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</si>
  <si>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</si>
  <si>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</si>
  <si>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</si>
  <si>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</si>
  <si>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</si>
  <si>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</si>
  <si>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</si>
  <si>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</si>
  <si>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</si>
  <si>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</si>
  <si>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</si>
  <si>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</si>
  <si>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</si>
  <si>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</si>
  <si>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</si>
  <si>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</si>
  <si>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</si>
  <si>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</si>
  <si>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</si>
  <si>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</si>
  <si>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</si>
  <si>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</si>
  <si>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</si>
  <si>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</si>
  <si>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</si>
  <si>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</si>
  <si>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</si>
  <si>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</si>
  <si>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</si>
  <si>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</si>
  <si>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</si>
  <si>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</si>
  <si>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</si>
  <si>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</si>
  <si>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</si>
  <si>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</si>
  <si>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</si>
  <si>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</si>
  <si>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</si>
  <si>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</si>
  <si>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</si>
  <si>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</si>
  <si>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Ingreso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</si>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</sst>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&quot;$&quot;#,###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0" xfId="0" applyFill="1"/>
    <xf numFmtId="166" fontId="0" fillId="0" borderId="0" xfId="0" applyNumberFormat="1" applyAlignment="1">
      <alignment horizontal="left"/>
    </xf>
    <xf numFmtId="167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3">
    <cellStyle name="Currency 2" xfId="2" xr:uid="{2E67A9A0-06C8-4C41-99A2-410649527B23}"/>
    <cellStyle name="Moneda" xfId="1" builtinId="4"/>
    <cellStyle name="Normal" xfId="0" builtinId="0"/>
  </cellStyles>
  <dxfs count="27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6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z val="12"/>
        <color theme="0"/>
        <name val="Calibri Light"/>
        <family val="2"/>
        <scheme val="major"/>
      </font>
      <fill>
        <patternFill patternType="none">
          <bgColor auto="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b/>
        <sz val="11"/>
        <color theme="1"/>
      </font>
    </dxf>
    <dxf>
      <font>
        <b/>
        <i val="0"/>
        <sz val="12"/>
        <color theme="0"/>
        <name val="Calibri Light"/>
        <family val="2"/>
        <scheme val="major"/>
      </font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2D7FEB51-8CEE-4E58-A152-8EFC45E139CC}">
      <tableStyleElement type="wholeTable" dxfId="26"/>
      <tableStyleElement type="headerRow" dxfId="25"/>
    </tableStyle>
    <tableStyle name="Estilo de segmentación de datos 1" pivot="0" table="0" count="1" xr9:uid="{8E05D17B-A6A2-482E-8495-ED1D4311C5F9}">
      <tableStyleElement type="wholeTable" dxfId="24"/>
    </tableStyle>
    <tableStyle name="Estilo de segmentación de datos 2" pivot="0" table="0" count="1" xr9:uid="{CA76E529-1416-4C44-A0BB-E0912D24056E}">
      <tableStyleElement type="wholeTable" dxfId="23"/>
    </tableStyle>
  </tableStyles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</a:t>
            </a:r>
            <a:r>
              <a:rPr lang="en-US" sz="1600" b="1" u="sng" baseline="0"/>
              <a:t> totales por mes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4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4">
                  <a:lumMod val="40000"/>
                  <a:lumOff val="60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4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4">
                  <a:lumMod val="40000"/>
                  <a:lumOff val="60000"/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66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447346754643509E-2"/>
          <c:y val="0.18477235652863438"/>
          <c:w val="0.93475989821236516"/>
          <c:h val="0.72213506368138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4-4288-A4F0-AEB17158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36"/>
        <c:axId val="1115668367"/>
        <c:axId val="1115670031"/>
      </c:barChart>
      <c:catAx>
        <c:axId val="11156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70031"/>
        <c:crosses val="autoZero"/>
        <c:auto val="1"/>
        <c:lblAlgn val="ctr"/>
        <c:lblOffset val="100"/>
        <c:noMultiLvlLbl val="0"/>
      </c:catAx>
      <c:valAx>
        <c:axId val="11156700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5668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35522940819823"/>
          <c:y val="0.16535204484247007"/>
          <c:w val="0.65558883964639281"/>
          <c:h val="0.731227059936926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E-4FC8-8360-60A556646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115669615"/>
        <c:axId val="1253076895"/>
      </c:barChart>
      <c:catAx>
        <c:axId val="111566961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6895"/>
        <c:crosses val="autoZero"/>
        <c:auto val="1"/>
        <c:lblAlgn val="ctr"/>
        <c:lblOffset val="100"/>
        <c:noMultiLvlLbl val="0"/>
      </c:catAx>
      <c:valAx>
        <c:axId val="125307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6696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Ventas por categoría de </a:t>
            </a:r>
            <a:r>
              <a:rPr lang="en-US" sz="1600" b="1" u="sng"/>
              <a:t>promedio</a:t>
            </a:r>
            <a:endParaRPr lang="en-US" b="1" u="sng"/>
          </a:p>
        </c:rich>
      </c:tx>
      <c:layout>
        <c:manualLayout>
          <c:xMode val="edge"/>
          <c:yMode val="edge"/>
          <c:x val="0.45669838729106138"/>
          <c:y val="2.6760889346532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dinamicas'!$A$38:$A$53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dinamicas'!$B$38:$B$53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1-45C1-B074-872656FFB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54"/>
        <c:axId val="1618847551"/>
        <c:axId val="1618843807"/>
      </c:barChart>
      <c:catAx>
        <c:axId val="161884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3807"/>
        <c:crosses val="autoZero"/>
        <c:auto val="1"/>
        <c:lblAlgn val="ctr"/>
        <c:lblOffset val="100"/>
        <c:noMultiLvlLbl val="0"/>
      </c:catAx>
      <c:valAx>
        <c:axId val="161884380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8847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Ventas</a:t>
            </a:r>
            <a:r>
              <a:rPr lang="en-US" sz="1600" b="1" u="sng" baseline="0"/>
              <a:t> por ticket promedio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3-4B14-960C-973A3BA3D0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3-4B14-960C-973A3BA3D0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3-4B14-960C-973A3BA3D0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3-4B14-960C-973A3BA3D0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73-4B14-960C-973A3BA3D0D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dinamicas'!$A$73:$A$78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dinamicas'!$B$73:$B$78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73-4B14-960C-973A3BA3D0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291-8768-B15C636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668367"/>
        <c:axId val="1115670031"/>
      </c:barChart>
      <c:catAx>
        <c:axId val="11156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70031"/>
        <c:crosses val="autoZero"/>
        <c:auto val="1"/>
        <c:lblAlgn val="ctr"/>
        <c:lblOffset val="100"/>
        <c:noMultiLvlLbl val="0"/>
      </c:catAx>
      <c:valAx>
        <c:axId val="11156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'Tablas dinamicas'!$A$21:$A$29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dinamicas'!$B$21:$B$29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E-4329-B53B-28494F53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669615"/>
        <c:axId val="1253076895"/>
      </c:barChart>
      <c:catAx>
        <c:axId val="111566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076895"/>
        <c:crosses val="autoZero"/>
        <c:auto val="1"/>
        <c:lblAlgn val="ctr"/>
        <c:lblOffset val="100"/>
        <c:noMultiLvlLbl val="0"/>
      </c:catAx>
      <c:valAx>
        <c:axId val="12530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56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dinamicas'!$A$38:$A$53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dinamicas'!$B$38:$B$53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B-4BC7-A734-76F04D39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8847551"/>
        <c:axId val="1618843807"/>
      </c:barChart>
      <c:catAx>
        <c:axId val="161884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3807"/>
        <c:crosses val="autoZero"/>
        <c:auto val="1"/>
        <c:lblAlgn val="ctr"/>
        <c:lblOffset val="100"/>
        <c:noMultiLvlLbl val="0"/>
      </c:catAx>
      <c:valAx>
        <c:axId val="16188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8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AVILES MARTINEZ.xlsx]Tablas 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E-4F98-B0E0-59C3AF965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E-4F98-B0E0-59C3AF965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E-4F98-B0E0-59C3AF965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E-4F98-B0E0-59C3AF9650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E-4F98-B0E0-59C3AF9650E3}"/>
              </c:ext>
            </c:extLst>
          </c:dPt>
          <c:cat>
            <c:strRef>
              <c:f>'Tablas dinamicas'!$A$73:$A$78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'Tablas dinamicas'!$B$73:$B$78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3-4B05-91FC-098F37B8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entidad ferativa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1" i="0" u="sng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sz="1600" b="1" u="sng">
              <a:solidFill>
                <a:schemeClr val="bg1"/>
              </a:solidFill>
            </a:rPr>
            <a:t>Ventas por entidad ferativa</a:t>
          </a:r>
        </a:p>
      </cx:txPr>
    </cx:title>
    <cx:plotArea>
      <cx:plotAreaRegion>
        <cx:plotSurface>
          <cx:spPr>
            <a:noFill/>
          </cx:spPr>
        </cx:plotSurface>
        <cx:series layoutId="regionMap" uniqueId="{8423E7B4-4FF0-4408-BCDE-D8C8EBB389B2}">
          <cx:tx>
            <cx:txData>
              <cx:f>_xlchart.v5.2</cx:f>
              <cx:v>Ingreso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7HvZkt04kuWvyPQ8VGIHWdbZZgXyLrGvWl9ooVCIBAgSIMH9j/p5PqF+bPxqS0WkUp01XTPWaTOR
Mku7lwQIugN+/Bz3+2/389/u7cNd92yubRP+dj//+rzse/+3X34J9+VDfRde1Pq+c8F97F/cu/oX
9/Gjvn/45UN3N+mm+IUgzH65L++6/mF+/u//BrMVD+7U3d/12jVXw0O3XD+EwfbhJ9d+eOnZ3Yda
N5kOfafve/zr81QPH+4+PPvw8OzsH/8x63v3/NlD0+t+uV38w6/PH93+/NkvTyf93QKeWVhjP3yA
sTh5QaSIJRH0+TPrmuLL91GSvMA0YZTFKPn0J78+9PyuhoH/1Jo+rejuw4fuIQR4u0///+EUj14F
7sjO3jx/du+Gpj9YswDD/vr8mw10cOnnS6k7vMvhXnj5Xx574ndfgDme3PKds57a7j+79DtfqTtz
9yy9s/qj6xp999Vo/3VPUfSCxwlGVHz2R5I8dhjG/AXGWEjM+NenfnbVP7GkHzvqdxM8cZNKz/9i
XtoNd82dGe76f+FRIuhFgjgTiPIvHnriIIRfIEw4I5I8dtCfW82PffP92Cdu2d1e/MXcsgn93Qf3
fyrQUQ6OoeTr+XnsHYh3gnGa0K/niz320beo88eR98cO+jbwiXfONn+10JaWuhzu4N9Xy/zXgxqJ
X8Qo5ojAifgefTASL5hIEJYIcOmzyb/gzp9ZxI898d36n/gi3R/t/2JHJXXgCW3/lb6QL0jCaUwZ
+4P4RV4gxhBP5BOA+bqWw8F9d9fdFW796br+wD1f3ujxLE89dfH3v5qndpAKdg/dvxBpsHwhxKdz
8+NUAGJZQrBgAhP06e+Jv/7Min7so99GPvHL7vqvhjXHkKOFf2UqDfjPYyQTTpLPVsdPYxp9ITDF
JBbicUz7E0v5sTu+DXzijeO/n/43D2d/lNN/j66P7vkneQ2hLwDKeUIPseoxspAXHCXi8N9jL3wD
6j9ew4+98G3gowX/dycq58PD6J6dPvzjfzZf7fAvwHP+gkvCEw62/d7qh4gk4kRi8gVbntj+Ty7m
x/Z/NPjJSTj/734QHq0XuP6BcP7jP/q7fyVeQGSKOccA3j9GdvBOzCB2QXb8GVCe4MVva3r2d1A7
7or/DXT/0RyP3h1e/S+HITe6ubPup9b45+QYwl4kiQRoBxr56e93ebF8waRMSIyfnKA/sZQfn55v
A5944+bo/zqp/2NZ5puEld31d5tP2td3yszPr356bZDmngz9mYT2GQGOPvz6PKZYCA7a1zdV7TDN
I0byLfz/YNTDXeh/fR4lMYRFnAg4gZCYxQdMmh4+XcEIgUMTQQ+yTQJ3gKrTuK4vf30Op5YiSWEY
A12HgsufPwtuOFzC8Qsgs5CLg0QnJeIo/iZAXjq7FK75ZpIvn581Q33pdNMHmBgDp/Kf7zu8I8eC
0BjDvktIksDq4hiu399dg8oJt+P/4SKX56FoiqN6buhb38zFKzJ3aO+Q8dtmiCc1rW5VM21zr8gc
RRfTEoerOYlI2nWFW66ikd71qBr2eE5etf3cSZWTtrI7GbPkci3q4oIk5ViqqJFDtaGRyfkeJ8xP
GWncXKWD43ZQJKp0q6pcfKwAZq7EKJPjea6LNyai/pZrWrwv6orPyoS1v6wGjD4YV8pB+WlMum3M
WmGzdmzzJS2Dr6ps4P3SHHeTReXWO9O8tcK4N1ErSpGNvnVrJierWdpTuejjqJPru7kr8IdxyWeT
NsvshozkcWGPKurqqymMMm1J1H8I61jsgl91qaq+bC5K3I2VsiJPTpNpCjeEi/AyiWJzZD1jZ1Ne
10tWLazY2bLAg2pXnsutG6js1GhW0RzbWtMmxXgJIR1sFxQLdd2rwfc125KG5W/BjPmHkJMqHM2R
nj6iEodJRdVir6p4dFRNfm1yZYlcmo2eB3szmmJc0hDl86XOCdou2hcnkRjJK6aHAZ3oeNaTIqTm
ExisTI6jomWRkqWWt0Yz/2Gtc3xVLaW5yRmZyW7oB9gCYbbzxuEJvVqipB2zuAQVPY1iWglwoca9
kqHOL6Xoqclw3shemWWwe9Qvbh8NvDyKk2U4R4TOt8QWRSpmOZ+RAefzFtYZq6SmWG4qEZtexTrm
+6gTLKRUmvWtg3dPznRh4jfWifG+MbRwaTxx+pasa5RkQjRdkUk9re8okQG+mCi7nfmkZxWxruuV
b7r5fM6xNarhJpzruMYZ6Zr6Sqw6P0cy8sdTa+yeNKi+RkPTdSpUwrwvekPPjQVvKtKu7kyLGI+K
zR0RKZxu2PWykGWU9lhXrdK5mKOXrmSYZp7kSKrZr5ap0Frq9lXfmknRouVlGoOR/JY2w7yzna/F
CfVk7vcumUhQJVC95jpejWmPaUtqowzL53iDh5GQVNY9toq21BAljY5lWiW6cGpcqmE61dS54pj7
oo/TvNG9PezmxG4NZ1anrZvWbtvhPL6tB1Kfe7lGTCWB914NuneXgk9tnC2hbF9WuRUnc1HC5kRd
8qZB8etGmIDTIp9Dp7qS8B3qwuxS68r1IpRldIPrvmp3JkFzt3M4L1/CuquzkRblcd4Oa7SJAy67
TER83LVjBJvQi6gkp3Ms4mVj+qGttt9r/o+C373zS6eL8ksB5tvHf791Nfz7VAT47ctD/ea3T2df
Cz8/vWv34A6iVHh60wHHvs31W7nhgBzfag9P0OhzqegPoOqnF/8cjknI/X4GYj+TcA4Y8Xn8Vzg7
5IuAWAmLCXuKZ0C84CISwL4OaAcJzFc8g1EAMQcYxABdDEDoC5xB1sMZSK8IcZgVJfSfgjNBARgf
wRkmB1QhgJBUkDhG8Obfw1kVyToy8ZAflYw1fJPLBsIu92Q6bVY9kPskjvs4s9iMJ6tJIq2IFmOV
rtHYxqkvbPlyjaTn5xFG46AK1Of9ZRM1Vci4laNaXL30J51u5uSETWy9GXXZTccRbnKeEV/7V3PQ
41E1MXQ5ODqdRWg123aN8GtTC7+3fPJp0oeYK1bRBRA0X3eaRlVmZlQVihTtkuHYVUe1EYlP16mR
ezIAfuQo9NdVl+RZXTU4w6Uk244XbZHKks43AYlOpDHg127pfHdcBjvvxjKgvV5jb47qAollI1nT
QHj0HT9amoqdDJOkS2ZLO79uokimKG5RkXHcOmXQmPcp70QIquWhdGooLLPZOEzFdIznVown2JPO
Xk0iuIsRt/YoHz0HFBjIkGyqOrBK8XqOzsa1j5WebDWnDStbklLWFq+WOrglK3095hklEFd2mHbz
fEkihlqWOoIso2lIhuRdhQd+YiSj05FZcnYSfJjlhjd6SJScSXzaj8tSbN20zP2mG42gSnTl2u9o
M6+1mvLmfJWVR6dLVy4XLSKoVMNYQqTko62u4kLPVEkX8KImXXqsRFs0133O0UmdVPWxCH10olG8
XkncNunYTMtNEHGwx3ItIntr5yanezEO+G0T5qa/7dui/uBgQp0Nw4xVBeG9rpRja8d2pPOo6lSc
+DIldKwJBTcvIUkRapH9QKt+y0/mMu8uRO/QhYAsACkeg5PLyI6pcIGn2Onh7RrNKO2iuW1UCzCs
7GD6PVvmuFBNJeS7psX4bejZkBLSQzrRTcsESUU3FMc10EG16C5dLdG3a7KSQsE8+hT7qd85S4qb
Cnt7ywY/nJbNEs6SqPfpGOvqxoiJZ7Qj5dux6q1KIJq/nmqBRcZWi2/rNu67TTKtBUq1nvFbUbk8
HVGU7LSTCVJLrtGda0eTBc/ak8WQuFbLYQcok5uqVBYmU3G8hJchaaZ9LtGqqpispapZjs5qqv1R
P0w+W8k0Q346L/OqxjkezpdqHFIqkK9V79fhgoaebsBoNh0mQKMpnshRpRF+7eMIEH5pd10/lid1
44NyBcU0LedhfBANn99yz028gbnAqUWDFJT2iM6qOo/TYrRNBomCfJV4s+WTuCqR9enUWCXz0NwA
hlVqTuJXYyGxSoZ23jAT7eaxMtsuL9y2mzp+s3j50uTjLXYV2wPuyiHt1jVcGE9KZdbFb5NuiG/m
QdMbWek5I05jmaE1Edu8pz6bR3oNoNycOFm02Sxrt6t8JV6xbtBwpEq2niczHy5bjaaXQsupSdHM
8lS0Lr+qu8YfNbgvz632+qww4mMUa34MD09uKtj2J8K28QUZy37rzZTfGV2u7yOUF5tFF8eijPS5
70X7Ds+0u6iaHFxWMZImlelOV2SWfRUIJAcj6qO9F3V3wd0a3eGZR2mb0ylRtqRG2Whd7+caJ1uH
xVqmUAOHRF0v/o4kKxiK65QN8Qc4ROQ9xKb2OGfJlI5aRlR1Yxvd5jkllxDK/Vlb5fhopGy9gDeC
0NPbkOaiOaM6MXteTUSZmryxfkWLonTsN0M+NhdYFw+TNOJYwmaE9Kw7g9o+3plg190y4i4NXRPO
xrbrIKQ17ysfh3fl0EfveDcMbyZS3c4xr7J4XucjG2qeVj19X4fxoxj6ZNObRKTRMvhNs/AHPkdl
hkN9Usih2LZTnlzR2ncbj8tpWyIxHS0mirKlz9Hew/Qna+wgs6vzi6nt3g8BvyosbPAVfLSfCXsd
r3V0EZlxVnHUlzvHKribeXnUMd9k+dxc1SzwDa41ynITPoxRuBqX9cTEBU9dFdq0naeQ9o7ADJWw
x27KxabFY7+tWnmMLG83URKKzBbRmWcFOrINQ2kZr8fx2L4b47DPtadWFWE0G7R606RLmfDdki/9
hhYdTilfWZqTnu8m3peqaeio1mSQCifIpHXlrGoQQMw4RnVaYPwKaVmlPRqPG5HbbBEDgz1SFZtk
7ddr0s79rkXMzOmM6XS/TOylZ111XAUBqa5xhRqS9VpYKj/mRXAKzTo5ttR/0GXV7IHXsVoZasKO
SsqPwC5hF9WNAVijfEinOJqu854sxz6XMNgM7b6htD5D49opHOdprXl7YQIE3JWKV5C2mtOoEHBe
nYj0rk+Efm/Br2qMipChYRwvJxG5jFY25RD0j5O6vXNcoJ0xrL2hrZBbOw/lVbGI9VjLcgkKszmo
3ixiXxXYXc42VCpq13JvBppcUzvzna5rfBQW0XoVuUVckqqdNoH7adtXQae0tPhsaVmSyQXQfqDx
vuba3npNwTXIrE6V0wASwCKup6LVWduuya4Mk37Nmq7dlES/j0LTHslGi2wqxcsFjlY2tymFiFSo
rnIvB+0mNTZ+vm4adEdpt6ZW1Gifc86PS92/HbzksJVlYdPgXZ9BSGTHbDGsgJDQunRJIpkxFF/1
Q1SrnEc3rIrc8VJKnK5VYo+0I28Djja1lGKaITBMw/CykwvW7aWTNKrP/Fzn7Mwubeg/TGPftr0q
htYkWz9XUwQ44Hy5T+zQN8DTgSMiFQMHGTI+1rRs1RJyZg4ZShApyBfRWzzZXe4XAvjJY0PzMi06
5q6GeFyXc7HQeFc3uXsTr0tZnQXQGOINyCIXq+SlP3F9BXSboKTF6UjMeDOSaQ0qGuP5uq2S7Yzy
chfP46WfTV9sI9jrHyrexve2dXxj3Tyq3E1hQ3A1HaE2FsdTImog0x5UBpa7I1oKn4UFACWy3Zwm
vst3EIAX1cc1ure43vIuTnir2GTlNYl7ua+4RoWqrHwN++t+dFafzrwp9rOW66argt9B0PObZOkh
oyjzVasuwQVIKRE+7lGYjhhxYVHdwmqkuh59HH1gF173YVc2mr4chw69RXxdj+elwVE6zKE95wbh
M1ItLouxpTbLyRTdRtgMm4gPjVqwtSUEZ+GvBNLVhtTz+xYSuWyF03ui82Z+qYlfTu0wInsxccnu
4mUOr5Z8mLbdwMpoAzobP4GMbykVypfojV4my9XEuyojrG6qbCzqscoKNAag3bZk5xAFPXz2Sa84
mAcSJgDlvr6OOVOuIZVRsbXE6A3J24knG6wHZyBH7DoSqaqhOYOMCg97Cpxz3VjSgVLFKze/JVzK
MQ35Ql6vVdT1+3jE/jye9Mr2fBmLBVIgQk/NNJNX3YrQbd4FC+lZAYQkdg4VWx+6Gl0miUvQhhde
vwRZRldX/5/6/nEX5G9iLAEO+DPq+7vutqdDv7BejMkL0EYlVA8x50RSoJVfVVyoyFNQqxLQJUCM
QeI31kthEDTlwTgSo8MgGPWV9koQ+2MKXS4g4kLrERL/jIp70Gi/03BBKYZmTeDVBMoDHDHxRMMF
ja6RdPD0bJz4mA0UJeexHLdkSRjaBFovZ3yqy0WZEZLZ7+z1RVP5XkAG+frJowWHyMmEFFhC/QLe
/nu+TcdcS1ZN8xmKuvJkNrE/pbqmR+W0Qur282fhA3l/9J4Mxwwkc4SEhKoWQ48fJmw9953r7Rla
y/iqpAOuU7k6YtPWakwVapaoSm0nu4vck+SoYMjco2IcinTMWQR0bxjK85Bg0oMiZvn7n6/vd7aA
yg3miGKOKQdPQJnme1tAtgjkj8v6TNfdvI1mk18Ws6kv8sri3c8fhQ+v+tgUCZgBxBbYW4RSdNBB
vpPtRwQk3a4tOzWITNumRdNVPDTljU5Kul+b0l4Jv05bZiDpp1OcvFtoONT2vtU6fuB7KIU8XgPH
CDQbIQ+iDqzkcP27NWAubM9YJU+9K8ejsk7aIxcjiIw9QyegubBdYcnyWcX73Lj7g4cejPjoxUFa
olDB5xIOG0kYFE2+f2ipA6LSzvMp8RQ2/HCIv26ux1dj3JA6beNh3v/8NfkTTQlJziSVIE0R0Kmg
XPNkj6+gIdhc+PG01EN5FLGl5WlfmfZmasT0tk1G0ZxELSnIHvkcfWzMtErQoHVzQhvqFU2G8Rz0
bP0wrqvWCiWj3aIg+qA8Kptiw2zSD8BtsZKyi95Wzrj3QJ3kkrlu1u9DL+SsHGge7xfTje/nuHLn
EuhCneVubI2i0hmlC1S/nLte3LZRMfiUWbQeC8ESCzIxZjtTW68VSLpDOtRQvNlaPOrT0IzJRTTT
/jQMBb5Ece1eTtUyo6wwIXR7JGHrYlrTWSVFlXywjYli1a+5vP25kQ81zCd+5ZRTSqBvSRIK/UuP
/dpBDlVPxdCdTrw2t1QD42bxWERpae1c7YBtJ9crRcPLerFju+0bg4+TIpZ15su24PsV6j7JPMzR
ppkmSHrGvriJUCeufr7OpwIjkjFsgBgCOqyRQPHuySGXbphiOrb4lPUeuExC28YoqNZ1b8vRrpBf
LJ69ck2XjMARnD0mqIWqAmTZhSp63+m0oHFxsbDyNppaC35tK/MqllHAytLJnpW5d6+auK2vUF9M
70s/F7u1L4bmgiE7CKUjXmQ6MvIdCFhiH0zXvGcmXg8d9PRV4Wrg7LYO/0lo+yQZP/ZPzLCIGYl5
cojAByz7/tzhGFKvLhHjaQvFLtBnhnktgn27dpHgap0MaGfrys1RcmDK/RoRqHNB+uzTrhj1nagX
CRuXdFG6zt5OaW+N3y2usaMaYtu9r2vdPtg+F8dJtIAS2xXF60kSu+G6PXeg7VzX7QQCJ8onmcYG
NqoqWM5XSPsmZ7YSylwXRTT0b20Z9RvIMfPLyNvhQgpZIVD1fPFxSJr2pPB4OgMdhecKWLa8FXkn
t73H7ctp1bhQWJRXvMinPVR//AmBZ5AMVObu5SSF3+aO3HYAhhe0LmqtoAmpfSeiNdoXOvdvcshR
zwgO7KQDhn0S0KK3+RoDa+Z6gX09BmVKoAcoQCEoL8b6crGNPMM0iDeNy2u/RYiUb+g8tRmNbbmV
vu9fySWvPvYzx2lSaoohd9Rkm1QDvZ6j3O9QG2SZDr0sTGraudqvvJnOgdyLVdGls6+HoQM+A6pD
/k6S3jz0c9/XGyesPbEmBo6Tly7ekYJGXVouzWK3AZXra5lHdbKJq/wBWLF8U/Q9g+S9jChJJ4ka
u+m6cT3zeKSxAv0ibNjQRKcjHAdV6xLv6SD8PRUmOpqAM7+FQ9XsWITcfTni6BQISLHrTUnzNE+q
vlCuJ/kupt10OUftfAt26o2KuI7sJoJQepJ44UyqbeFY1vV2eHDLEL1Z26S5ZqWQJpuaSW5sq0ML
qTpDt2Vu8KZaKb2YSWu71GNWZ0NioJTqkwikNii+WbU6gY56AlqjArF8OhZFZB6qqcbACKiO6s1Y
+wC3laU4waRZEkVcE9+V49pc5YjpzMgCPbQlNxd943ieGW7TDuqiAMlL6E/FOIN4MxB6FHMZrits
m/cyNlymRJfFqLqETVy1Y1PLVPNqhjDrxLxpo9iTbcsn4TcUdjtRDsQ0ED3WBWSKEcITVW6eomvU
Ny2YsO8gQBeV9Nu2YA4IYxyBTi1py9ZL5GZ+6fOCpXqu6YmhbpIZHcnwWo/Neg4EjypOFp3VxVCq
vpx7lYyMndtF01uoLJrXXT4VmcnFcmUNgIDSMpmPctkD/S3bnQ4cSrCdMCCQEK7VOgBbL7GvTtYi
yYFD5ma+iGgcqanwZ/FiixuWe3/mLfwQCoVO7+gCyyK6Tt3q4+1YeguCec8z3IUsaXDBVe283/bJ
hLNiEJGiPWy6BK1Q6V9Cux/H+I3pmUjpAIXQuoNia4+H8qwIptqJAXNlSC7TubQiDT1/zzUrUhJZ
fG7GcU2X1l43wZ2sfkIp2E8cr1rewDG6LIrxutbzm1LPzbuQQypFDopI0fG7jgOGtxUUGmLN9p3G
IEoa2JvrOt2bkSQKQ70Y3Au18Spp2/26gss4SKE0QDUfDmOyTYLst9aOJnU+NoqsSdluCW3huI7S
jbddGGuE9rLHgkJWBeLi1M6ZG7GwUJ0ZgPkv+TTUUAoa6nrTQsdFlDUgg5yhkqJsQS3Xm9q15Ng3
UQXNDu3CTVppVo8KKvfuegV6cEkBbhuFBhSVUCbjS30ojABrIE07HZeOmFdeF5UCSUg3qXPCX7h6
DXv48k0zDqBNcIH7N2bRSb2tI8Qu5wWCVmoslHB40zX71YthS+spOY3k7E8NgFyllnmCdhCIjyCX
uhbqzkPs6ZGDMsgO9F8IIXRl3XGBxZRqVJW5avLJ7KLRJq87Q0BoSCapVYwatx3zqbouA2PbpRb5
GYsmTFKoOvUrPOAwQezm1pzGdZy/9yHuIhXBarLemHLZ2AaCDYi+odUnvtUVCPZzf+GXZTSq7Fri
U7FwDiS+jNENE3NNVDI18UaXod+Z0VRoG0OMPWFOVu89NgkHvQG6UaBLYuhPnR/o+2juK5y5soVg
UWto1AOti+EtyYOcVLs4fNf2y7SZZxu9w7R0r3CShM1IluZqbVeoE/ZmGHVKxkWWWUn6wmfe8SVP
oTWnBXkjIRSnJupZVtZVXqUBssNq58Y8abNyoZmIW9CzvDccSiT5cOxyuYgM8alPJfT9dAoclJwg
2bGXY2GbBxLL5R7KE7pT+aGosUrA9nQJhG9054sbqN8ZqE6CtY75TNFdsoBo1VZzPKp6ZdDFMk4l
COwCyfpmnpAMsMQpvprKSk+AETMetwzV9mLsZ9OcxLgEFYfbiEDlCggfkDhn1+mq5gXi6ZJTUGzo
wvJtGy+gPBZrrh1U5xqqVWig+eZoAC3vKkaruPRrYq5Cb1mS5mXZLyCdCe+PIBkS0KIwxuh17Nvx
XUIMebuyitPUTFBO3XDr3U2ytMUFxEgqtgHKryBtIpDG0wKk+zcBF7LYiLyH0qnBtQTOOZQoZCsX
bLoMoy9uecdBaMO46a5naD7xsDU9CTuoUIYrrjk7KXCH8REI19Cv8Skh/dIP94UQfW7p+r6v4Ps2
g/8nuxqoZAhI8Te++rvevHd38HPch/u78LXF+dDL8GXUV1kHOvBAtEgS+GEeoQL67H6TdRB7AVXn
g8xACPD6BPLdr80M8GNLDj8li6F5DnpnP/1M6ausAz/zo7BPEwnN/pRJ6Pb/2tfxyJPQkvjl8/fa
Cqg4j0nRQWvi8HQg2AJ6GvDT5rykxFVVa8OO2P9i79y649S1LPyL6IGEEOIVqLvt+JLYSV4YceIA
EgIkbkK/vmc557JPep99ut/7JdkjO7arCl3WmvObKyhiyrymYcc/Nmh3vlIvmvsY1YfLNlEtcTHI
aNpuu82vb3IIt8etY7gt/KrFSyP68Sks5+6WUBM+pHqNX5PJziHkZFK7nQRA9SVqtuaJbwn88tIS
m/FmNRzYXx++eNTMwW4VJdgAKdAIZLyrUSvbehY8t9tQncqAiqBotjY68bBS1b7hegWU18SrxyUP
AmBPhioJ806FB1/WRufc99eGt4luRrFVD7G1zWvTGHYfVGEzZlsnp/UkJGefbDUO91BXnM02ZXx4
4iNp+yLV7dTn08Tlp4oP4yeQHVTtgkgqFHNpPa/olRrsfZrK5muyBOmPsbm2v8Q5dOUoytIby3BM
5v0yxbYop4lUxcwBF2Qbwx3XGV/Ol2CtDvVVz4eihH4P7muiTv210S+s88DZIOI356XcmMjrkvJn
RbquLWaAXoAKpjgFfdVoQxfYt8tiHic9l92t5nwuwXLhNs60MWLcqVZ0b7xxTd7LYeQXRUdRF4mm
PLn0KYGz1Y1w6aHucRXlarT9bT+EHjWhDQN/YL2TfQYDfmsONJYV1oVlbVyjPlmCGYewtYlGdXG9
shuFbuM+knXiM7kGOMocUQk7z2OqRDHPhj0lcPVfnaoj1CJpn0ictskcZnPrqNpX1wsIibvZ/Gzn
zTM0elv0VqoO16NTibkVmmzlowgWK45OAOJ89tqkG6gFspFiUDVbUB+lBLhhqxrlz7AomMuACAl6
WGs8r0PZNO2dSstNHtjmxfRIFtqhpxp72j9UpfW4DKAZvKwQ9+jHOIYncs+vmE/wTvxge+p4l75L
6fyqqpfvArv5Jba/C+/9VYMP3uV40STdl3kuzaO8qvVtQAKXA2dy7Jhe9fzwXdpXS0tfIPxBcEoS
Sb4aOsKAY++WgJym+di+GwXLu2lAfzkI0S8/ISTzCneBzS2sBjyqzu59yaonP/RB7XKmZ+kesVZW
d2Ha+7QQom0OdTk6SGi8R4cQDLjV0TKk9xsLUAXVS68+0TqeeZ/ZaKb92Qd1v5t7IwEGCN3GBzbZ
6YNH8XmDOsk9DZuH+TyESZgFoiTfmE6bx6ivngWk7c9skOlBBrYsWjjZBSzt6TARse5wCJp+F2M5
flkT3aUobUb4nRRtBv5+0raPXpmFndCKLR1QG1eZfPUzOFBWBXB3a1tX1Y5Mkf1iSQMvtJdayMsM
1Pa1rX1wmiKavpqWu7XQU4uNCJcIgm0ZSuAU3MOp+9xgefjcN3ZTTynraLpfmRMkY0EbRHnA8A1P
ExtZDwloTrrwiTYhiuR+ZkPzBuQIJKoF+/EdBvlU/9Btj83bz8la3wgIE+uHoJtgl/NUpsfElL17
mxnjDG8yMEbuyjQYyiyJlNOH0quFFyYCI5aP60ZZUTYOm6ayTc8+2LRG1y1awiedmXTcGMpbpZNC
DQY1DKFXu1vagLyG4dTrYm1aWN9Qk5jNUtrYL9wYV2frZlWYhzyYyzvbbjQqaiKwlX09byar4rpc
Lz4Y3ScAP9UX4XC2TDB4L51t0OgasyRPYoHbvBf11PmsE7V42zZav9Cynvs8JSuoMUaa9E77kPLM
hLX4PHHfNVmCNkLcGsmTmxJb62VEp9bAe5dhc4YhWPNdU1YVgVs4LtNB1Mp79J2zKTNWE/BikbNd
AikzgRfb6HGFUV5OzU0DKXvIGluHDZrLqXxVmyzfaKSw1HAtuDrf3ELHnOs+yDXd3OegWgcNGSjA
Y+h9tW5ZMFryleIB1js+LmP0GJSVmA/rEK4885LVw12p5xZfVAFIQf2Io9XBq1SnBJs6yF1bOZZD
u2fdgXvUrsXKqtjnBp4Fy3wFlm5HB4EWTcFDfhzlOJiCpZ1FMTjXZD10okwEmnsXmh0kMr292GUe
5/2m+qmEPpugEfj/2u5/Y9sh2hD9Ze7i2Pz4Bqnnj5Xd377m75jq1V9D3jL+u1+H8u1vht018RTB
r0uuVd17RvDvdR35L/xpKK6+Ck41HkLn/1tdh1EpnCC7CXcNgGiC3/8vdR19F0v/YGIQTll0HegB
zzBNUCz+JiIzV1e2C5L0yNxUnuKqlo+i09uQedbfy8mLDPzIp0FYCE7CdeJJxtVGDpRMOO5jmdIv
kDV5mZFmY5eJLBYSbBvVe8acPk0huusus7Ply1c2hRwAV6U9Lcax5K8BXtJruuru0XkPKxotaFjn
VrvlOXQVYCROVhFmvB3XaBcNuAkhlNacoPLrK332Cen2gYZQVyBHIb+NSTqACNIWepOdpTr7bjXQ
QpIpJCgk4T9dMUOLomMLKovdg+6TFYGlIi3mFgxFxiD7v0INk2kWbJbi9AgW+sQT/bBNLBozHP7t
G0NTOO9wjNL5MGzKofvimsZHZwQA+xb97+O14oKQwJcoyfqgTZ/7IXY3K1kHoP9CD1fIV5vHjfDx
jVWL8jlavOAYV+kUHRYRdMMBpMwos1JNQ5hB+Gui3RpJgTcj0vnSLEAjYTR27GncdAz7njdHlXpd
IHmC040O4yrRKAfAyBI7bhKXZt0OGUcV8q1MdNPm1axmvUfoaPhCh6rDW+lEBbZtrCZUqevoc4RK
Jr7zpdhFLSkM06U6zlCS4n0Zly549G4tf0Dg1d8Cjx63KJmS/Z3fcPvervhInvhofFf4Ogk+i76R
9wJ3sdqBfpUgjeI1uh+21d9PtHlKfPm9q8IM4IHK1xS1mBB1mdM+6opFrjnnLUoa+DUnF/kwi67i
RxWW6THoY3dkhOqzU/FDqEbxQFwZ4sLvQ7fvarsTFQFliGLxWLPKnZJ1TKHwgEVqLZsemmg89NNW
JsVmIRVnuH3eVqprkHa6u12r5QeWxXg09QIoCUbQHlAy2YetRx1EBz0fYeCixfZ8C+/mtCVDJs2W
Fqv3yXPU6eqbpHBXXOXpCYu1OqRxa16DZGqKNAWChlb8jXLZPSed+CLjtVCp2nbxsH1ZR06e6YxO
/bjRqclHb6BPc5JS3CRBbG+nyn+a00pKcGWrArypAZrqqq6OiEDIDx3v+2Jp1jJ8VLAwyY/kPdoB
phsxD/ke+bDv8Q9kdbBUJ4cZGNkaoDUt6ve4SG1WaXDbBLC9xHukBPcp4iX1e9SEXFMnFrV7n9FN
lLdqsvI1RIdjsWUC/ciEacGf9OYMX7a8I9dMS41SvLBqHu+mSCM9gl3pUFOQwWSpSscwM1LFUBqT
KS2CsfRfjZfg/Sjq6xLxKORq9HvERl3TNvU1d8NqXae39JrGka2Px1wEkh/le1xnWDlNdhwDDDKt
k8Dt42u2h1xTPp4i75Nckz/lNQPkr2mg5j0X9B4R4u9xIX5NDmnULpCgLYl48f/X6R+u0+9/nJX1
L1fjdejAvxdK/iTEiNsP3+BXgFHw/0oQG8RDA2hwzXzAcf8H+4IwItxxEXKIEwAycGn/7TL9xb4w
QAFX/gV3Kr7h3y9TRD4iuKcpDaHnYSRS8n+5TP8n+wL8AYlZzglEHKRn/9WXtNFCmq6rzW29pk1S
mJ5u5INiRtHv6GZQ3aJFSHBJIlMY7MvWSv/8hw/rT1Qa8qd4AJK5mCEkUqhIeKd/dEYbVPE1rozl
ph+NoQVdLE+fGGjy+bTFaT0AjotofF9a68Ygk9JxhsBfhAYAwKut/Jpd131U/xIG/y0o8XuyE9oV
TDVEu6FQ8T95XRTDqiYgjeSGrkChi+t9VeW2EeuSK6lgPtXSW343uoiNe6VdWhcCrFADp2HBzWE2
pdacAbhLznE/zmT315/bb/QIibEECCUInoKruq6Gf/3YTFlxUSFYeFYSKitCcjA7cuhRPLroZAz0
J5xfzJ+2qY/ZfyA6/sePhr2dIL/EYk7xMq5D0/74xALO2iiFc3Tm4BLdAU0goqhqoPxD3/jaHQKk
TOzOVHNg/8Ob/g0RIoBXMKUN75ymFFUg/41gguVRjTbqhvNYGQK3CX3buP/1BGqOkOLhrz9j8tvP
Q6wfvC3FpxzBh8FP/G13qKhl4GTi4abhjZ+LsA+jDQHDQNwjO6KHn04NfroQFeFlLMAa18wx3Iuv
m6pnW1RpbB9TRcVyqeikPSqIJW3u125p4vv/8Ep/A5oIWJ7rWJsoSjHIDr/+totIv0EOcpRcfOha
d1q6aShPphUexiaob7qrue7e+r6eH5Syaivkasb4aFBBN7/arn+7c64/6o/VeYhEdIwk9JX3S67/
8a/Lo2vq0rUogy9wDReUfESP7e26+ghVtprl8KXhZqqr/7A0ruDSbz81wduGMRJiWQr629LofB/w
TiJd1gMyA8XnrUnhrinsCj352Hz0sZXQbjqGZdL/2i2Iui2Pf/0griviX18GnkMMdgtlDSOp+I2v
irahrWsz6Au1vVJbPg89MwZqRoeN8dc/6rfFiXmGEN4hLkU4wKGa/744dce6ZUS7cAkdTL2ziRY+
n5iWSPOYoW96zPf4x632Zwd1TH/X03GHIU+PnpACfAoJuR4MfyDWxmZwZR8My2Hsg63fVcG4/Zwi
vy3HqEpZvMOa67tcptqjU5F8J9uFXXSblEgSDmb7EEE2zxbF0tM2bC0sVcZBO/TiUtqG7lbarbmd
HM8GxIrOLdPRi0n5ejRhANIe4QCItR3ZRfN05+KyflrKZIX20KalSYO9gfgLRh5qrpuCt6VFfGW0
Zv6ZTqV9HeZx2VcBaU915OM7nI2veh6CA1IF0y1xA5CZOLR5SktybL3QKJUNFRerCGQan4qPgYvF
h6ZPu1yDoYAy0if7sB70jXW9AVAEpDKD4qbwoVCYeKT5FHFiHxEzhF27aIW8eizPvOurQ1fqT+ug
/MOyUreDjm+LhczlYUpHfkTqov42zNPPZPIc5A1TJk9X5bNyDXyh+aQOaQohxsQW9T0+hijrajbc
TVcVhgSS1DAryRHpcQO2JxyeS7LqHeVQ2TKL8PY3VLP0UG5xsu/isv9YmVHsfFh2Ba5n8ipWCkNx
M3bbbX213bJY3Y8RTx5iMc3ZxCfyILpaPS59uPxcZAydV8Zpd04TIAVqi9fuIYoIyxK8kqtIvYUj
fGx+DQwKEX2NS4LAOYQFc0P7LT67YfI5BLnpEG88PYB5eZK6i859DYoDG2dFrPBq3NT4a908TmbH
gzQKABaN/kZKPX8shaq/yKVrywJ3pfygpo0/IWoSfQiqenkGFegz4JXpzswquKDTDDLXiC1FgILB
pjFakMNiTI2Ym56gBSvgSUW6bPK7cvEFNFI78kIkYYVcRBIYGesng8xiO9455uKrH7x9j8kQ5w6u
StbKbTwFXeUuCzCwz8saIDhfWy2PdRDAgJ2aBNH00D7T6hpV3GJyQiBqPcjIABLg7XJnEoRqh1Xu
Q2TWkBc3t/PmAPgMQ9x9gq/SFD7FE1qYR0NKG3j18aD2ck4UZhGMS46Qor9F3kGD5SfLjlCKwP0Q
10+JJTeSAq/Zkv7HNcKGkQfViQybfiIwAjYC20cJOe0TG0F0IC78QhpxWGId5eDnhputmsMcsw8+
gJpcD7T3Dk22kkdXuWXXUKVyEpQQWFcm1j0gpTFfMZ3hbp2S9ECpHI5UD/19F23jE/elvmvA9GG0
QrXdyCoyO2sc3KIBqm0+JgvsZb/a2WQTZCDQR3RZqh3Y4NJmydYOy9Wjdm/R0FAkseYrVENce0vq
SaqLqNe2/VwjdR98aZZNA1VLYdG12ZYmsr4d0qGTPwj4pp8GT44++y6yj93WxQjrdGaa7oSknL+k
iW3KZzvgqtFZ4xsJmwqil/opYETNeUC3kUNnicMfVrTaohycrb9fmKjcgTZiDIuogtG2/1U0dAGf
r4K8mCD2uxrKRAaNI9rB41dhkwduZU0uxsU2+y2AYIoas0bFMc6za/ep7Gl9WscW4cl+0/gOSxTU
FoJPo25hJbIkX9wwixsELZEXA0bdqHOMmE0J6ES53t440rLlLsFJzNjO9AJ6UEYszpXnuVZOZbqk
MDa6EPGvPGp1BR4N5yjP+6Rf2U08tLG6NWlv/D3SxSg3abD68s1v2B+30IbYN2pR1JyHbfSfuhRL
rMolsSiPOa9QGyWmKePPzhB8NqPA2YHBGu109rQfoqqISh7ixB18tIw9tILNt77cR2RKwA9pU6nz
jPAOZJcOydCPmou+3UHPXNM5x+pcYO+sYgBGlw7XARgGZW/31vm21oWhLO4vdIR0fgI3PADy04hp
rnzvQzyheoeIVmrtvkkQdOTTSqN9N5roEflKPO8bAyIeXFTQwsfQaMTHVlWXeNbQQXOzOsBPMU75
MBdbtIZ4uDPYmz2jYdodmrBfRuz9RUThrhOhdMVilBqgtdd+pF1BVJj8SDUQQp3B10tklbll2oJd
IsclOUBOb/c9HCuweWxhaj7EHCA66Jta9DdxS1R1Th1mDzynTqz2TSNUPRcBwIllRCK9lrgtV/zi
Dmg/pTC7qp8aeUO7Ts1fp3XtAKiYPmzF9Xoqe/aGjBKIXJBDZTxF4PBw5P1EKW6HB4+6yZ9wSLLx
sSpxYOZdh5Ly2NdD1XwaJjryu2WEkQmlhUDy+dLZrcORVc66KR8NJeGGwR0c8iLkGjRVACHbrTby
Z4Ma3nZZ3XZIouYIoxkE3QDUURRMW+dm+TEwaf0CNJPsgqZ0WSuABh7cqMypsm2JeRqmZJBmYvc1
7sbyE9mWFLhWzfO1IUNxdZKeUTK+mLFqTnh73X7tUJ+DOobn0bfI6LJybfdmDrcyG3Q/3aez+2YW
yFyQ2uCiCilug0mX+co2rDNolCfuyuAp7Mvu4OmAu8Uxm3OW9PiRLnwYcK4U6ZgmH5pkifK0SXkB
li4uamNIZhPB46xMk3ln/NLvVRCn540G825IKx9hlgsOFgBXqvAQcdrHGNNzChH4mWYBWlFXmFS2
5xruZpTNselvk7hq1Sn1LDxRv5THRiugo2Spd1Kv5b6p12ey6SaBilqNedpxk4WaIf3l7HZmMjYX
qtf1mjhoL0uHVR1P+KzroYcE1XVD/EqroT1EmDiUIWfps1HP3WkCXv3Qe4LQa9RvJ+ubcdeN8o15
bR8BV3TZSJK56GH/Axbo68ce8hb+rEo+YVAREZhiIIYbGyLMCiJ2SD5cQSJUCVFc4cLzAHUtNPk8
Dublk18Hq3eYpwJfb1miesMgm2YJd3Zayc+0DMSN3Fj0TEs0alnb9de0ZGBC0I2y2c/NOCEuCzQC
ocy6jMEW0C3eJ2mlxRdmoUTeLesmx0zg8EVHFIMGz1OMXym6GGkIzLoRUN43SJrAMlEemEy28/DU
4LI+V8CIXzE9p7yoCKl46tp+yZe0Wg7RIAhsBzChmFNTbUFh+1TOCA/Z+eyqaX3pEcK5BzKBggrv
XjxOpie482FJfOy07F2xVQt9gekmPjWJdOfajv3j1JRIBV2bzgIjCsYTxHdIDdaOzQ6eKqZANeCk
9iGQLb7blnUC4MZU+WOat/Q5RuZTQFC+DkKYgw1fB4EnhcXxp7MPzBI2bTFe5x44B3pyP/9j4gEi
I7i3FrmlGL3Q2GZGuBwDDq4Oxdf32QakdWX5a6RBFFUcF8rQgi7vXRrdwRoMEc8NAaIjY9TL21hh
25/fBxVMaEYfcKAj2kjCVn6wrmyP7zMKnAvbbT+uy9rsKolRPYhvYh4B20JwkTAR3W0V8Wo8yrRe
V3y+G9KwKYT1IAP70F7oVgU7Unv3TS9JsnMgTZ/gOqb5Evkur1Vc7UeLSPD7WIGx1M1H1bXf3kcK
4A3GyMZAb3jBR2viYvPD+MchAgGtt8P7AAGDvgnk5VzB2gY1DFqkrZf/MTxgleX6yUXddBbSqBs1
K2RwO30bmG36vpqpvP3nyIDQbfGR9SUirNGa2MN1ZgBAAwmN6X8xJUCgUXH5+2wAbFaqi/AfYwFi
1q2H60gA2qHAxNuZBZKlPmIzypUVzdU17c+QutxpCwq6uOb7DTCic7BiX/xZtp9Ord2ReHidJ7WK
/XucH1OJyBOHJFQsWtfHv0rwhxiu9XFCD3BGXhxct03Xu2kFbv0e3i+5n3bNIpPP8ViOd38W1o/D
ZTj8M6jfismAaTA3RIBk/bcp/c105AtbZbj/ZzB/ajDY6T2VX/II1dgypNH+PYHv8YJAY+my8KH6
biNEBmQbpLv32L0k03b8LW6v02oyB/efQvbosfqnBX3knUTnMe42vqkOqNg1R89QIBdinIcPdAyR
c9g0dlcW0Epcau1CJKESK+IZlP8UR7+C7E0XBx8Rj0/FQSBZKI+yS+SSwZUvv6L2IYWYUpA/G8dk
riiknzdr4CU1A8eoMJDp+MyIehaujYopbm2BqRTxY6jiFbrN3xLl87oMj2uNAW/alMt9NwBz3nxa
4cxOyAWMO5KBqBOeylAsuew1/q0OR1DSAU16MdyKfIza4EMj6bOcCD3yeoNAFbYYKdel7e2MfyRg
L+yUXEzN8CKWQX/HUTZmVR24l34eMGqIrUl7AmuxYc4DqqC84zzYtWLBVDJEvm6wtzHSa2HpjTM1
P8tSvaI1lg8KbUjuEDN76NiEtY4b6ug6yvdVWKEowzqpIUAYoLkgwXYbbZsnDMVY7jDHKRyOS7hR
TPdJ9FcGlOjzYIy5Q/g+ysmgzbFtTPANoh4Ocd92e6zoRB0FDfwekjUo+yoqyU+7sgk0cNLuBsaq
XQtRdzemtuEZUTbKcOSA9R0GnIw71ndLPjW1zkfVv9STVfdUtfaR80jldYRheXWwhV0GLv02bVCb
hd0KpnxYfjRM2SlfzMj7w4iIeTZgbs9Xn0gGOqxBg9rh3saQBzebHarhbzG+rc6BLpIMsfN7Mvb9
GQAPTEXQWZeIGXELsITdQYeKHkbk8rvM64Qel7rE1JeKAf7zbZKjq6mjzEkSHaYmWN0uRgH4VEvR
fZgj0nxL8U+94A358GcNQQOVfYl2dXUDnDIdlk8snMI7OGQYyeZQE950jE572wxLiJl+Hcc0iTDZ
jT5dDxULTkuICUNVG4QA6cZYZ+NEwNChRZ/eZui4125yKTq39IcWA4OABEj+dVQh/eahxYwZ4OO6
QL2PD0yMyd6iZN3hA3gD+PwyVCrIlWbpI/Nk2JErJb+Vuj0C+QG0Y9R4wCQRiWCsNTkYQYdwP6Ye
3QTweQnq6Dh+CamZHtySLJBE4hgvIbmgpY0/BXZz3zAMqttDndRs5zDyAV1UMnzRoHPuBdIFyBUE
GgMa0xFJsAIi55xtk2q/tr5dxy/bhl2O6ihd9gQJHXBJtmffU125N1yWS97gwd6MSyCLCJa0yOJ1
Y08zawBdYmpqDyovwQiXhM7LkCNCtxZNv6jmAsmorG5KLspiVFCOXkPETJJjhMNuLtB2xS80xvib
VgFZqAmalzQAxCaBaJmbGQt7nl4cJ8sVdm3YQiPT5ODepkFHhWvG2jmUhm69hTGBEV7XYEc4sBeL
m/Y2tEq/QSu54vVVsLB7NRHj+rKgmN/VIzoQ4bWdMY0KPYytoQzcdQqTtPb1Akj9AAVm4uDbXIqr
ATyhuxja4P/SYRg6zLIR1mR+K/EnGMFXdhhnkcTeXCOjiV3azPYIefs5aXzRAb9bPgJjwCyMKej4
7bDakH+du4iqW7+uW7kreSuukVTEhQ5dCzBTZd4IfBWyLxAR6wYTKm5Sgwf+uMGohTOF+JvEM8EL
Q4/QDFHNDsN7+4yDu3TfgxqprSkry9iUn6ziY7QnEKnHvVgrod+adMS0lsQjQMBwpgi0mIpjZN/B
zxoxceErLy8V80tyHwUTtTkGcjQQm3tQaviNEbOhhQorYXAYOh0m1UlszSyPCUT7uzaO0Md7GZfN
V99rZA506dE8zsg4J8DF6JiI8yQD6j7QaETjr8Bw04sZiFM4W5EQBMqwjT3kicFUFO1vWkb6fvXB
EO77hI1QQRRq6ZOZ201fBOx4uwsROWHHGScNXKqlrNxLXMlOgChbEB7aQTEv2UGQiWJATYp753Ol
4O+ftkagYYBjMaVVxpCvOYeQF+aCJSlTt2vnevkzQLACTdCCCv00EEzt2vsZ9J/MoDFP209PhMXI
lqTygv/EMAGJIJybR6wnQuqrndP3+OCjwOLXEmHk5TEOMaKig9rp4ezxko3NTVuHRl40ifCzMSyg
4p9xGEt6jzlH0qJCJuaB9i35BuSXxybT6NYsevjIul1ToTXGzhlgFpTXWibEJDnTTMtV2LUxOOYo
DfhPMwZk+bgqJGIRVkLeAr8lMb8ulniD+p9NMelBoOqkRDeCQJrO6hLzqT6OpKwgD7tNDFmCJOmZ
jnXCMChL4pAidvLRw1z5vt9jAi3t9iiTwdYAiO9iUFKgFu8lhulgW409BiFknsoaA1WbinwuZTJt
iPdUa1yjjoODk3MsjSOuQMSRAHckwS4SGK5w2/kR1A4ufk8fajYGYDAbC4O01BzN4CbSvQK5M+1N
6PGuIXakF2JnJzLWLlflTFV4mFxQ0u3KCRXBvon4qmHcyK4s1pGoOl/NAHAeB58z525h+CqWACzC
cCb4QedxFV6cYzD69QkVD2Jpu1+OHXt/rBYcCHmi7Zwi4b4k3JxKJE5Mvqlg8TfB2PIl6/UwLftt
1oIC2FzW7m5FsKnFYME5uGBxBendbFl/8viJ9hFJFDV8S0dynTeVcHWAkC2HM1pNul1g2szJXlrB
OxBAsw4fa9VvXYGDMPZFGoSLvDOexylkBTJ2t451aRGPeij3HsV+WLQdEvw3SFWaa0oL4OxugH4s
zzHAI4i7LLUvS4phOlmYcKxayDRTmivn+/E7kwpTBglbzOs2x8t9pfGIwOMgDPgDyB9TKEp7PO65
spiKiEmU9CVpNfYbIoJopqivhh8RHvU3aEQqOk6p67c9xzC2vqBNX0YFRmzRcnfdYTiiBZp6cNvX
pTHJdnv9tTknjEW9vnAEOY/h5JNaZZaOqz92C2kxs5BTCIN67v14plLH675Focj3k4WSCFNo6OhO
yVFeyALIK2uiCHhxHVZuO/ON2upDFJa9uciga8MMpegMfBQDFiX6yqkhYiFFh+l5ueR90uwkFm6y
B5+j5rzqA4nBN6mpToiMDD+TMVzrn1EfEw/lmZYcE3cZg7JjAhphflfZaf2Z2Rl7vkF+BBPMrFYQ
Tqu+hU+d+whv7p7SBY9gSFirDtTr6rBSi5zB2C7Tf7N3HkuSI9kV/RX+ANogHcCGC0QgVEZGarmB
pSpo5XDIr+eJ7GlVnCHZxg0XNJtFdfdkVooIx/P77j3XW3A35W2xBU5Xzwdu7KwuA5MTN/uRoe3k
Bx4DIr90Bi+D5QgaY5IbVpMo65rTiApwnD8/toSKj+acs7BlESE5P3FucnpNecXcncmzGzn3XVEe
HHzGRPvtVJvHQDW1GT3CxHLara85nmYglDNpc06X0XhV2GhiV3jrknrjZT6vCFOp1NqSv2OflThT
33cr2Fka30NTankZ5GldFIeuJM68HnUv2y2mn0KiTgqV7blu+A+2XWM35h3czOvY0xXv16yWyZrE
Y/uuDynXbtWRHd8YSGLPsvWicY0BrzAxQZ2fEb/6BqYyKbIQ851x56Siji/5ITn1TW3PEZIFzgL1
2MyJEqdfT0y3NXPjYZA6MfbJ0IlEztwsLOKLtjUkW63r+cUB8MYFYSe2cT6B9SrZmWApsr3Jr3Lf
kNjEedhbqvsU0ozUeuCJx+kjCim2M3PYQ25Lz14T2+5eGsPVh3CYvaXqV27djMBQoB4KJmV+yToz
W9xm2g5wMy8LchzMxJrR1831aLO+QPlUk7bVq3QCHIHyGQVpHffea+F4TnFpT7n4QGZo52NHJtFe
ZzwWh3smIme4jZl8l+vIHKzh3oXUxdt3qoc9aESwAgVexOVW0lE03Ascsz0yCK+klGiRTOyPrMLu
Z2xSnYfkhbUsc/vF86TIeaDoKd7KAP160U4dq+1mO2YFwVnH7s6CsNabtuOvAd1FJPqSIW7FR1RK
Qq2eHSf10ZNOSWSaY8pY1pru1cQk6snUyAgYPguF8aJq67kZYIIBGEWdt8ohFANP+ldZDvgHo1Gc
TTwsB3xWBKmPRyIwkM2Zh6WbVMNdJ4uhueEyQTaHfazjHd2iH+1VlplluWuiMnvJ5WxkvER7T541
7Iktx66CpGmc0J/KNuSmp6wDRkKJ2C4z1h7/mJEcvbeYuuZYwJAk2MOjC8eAq3gXl+VyivV8+MQl
zAmgCQM0wgp6WdS8SsckMbro41CAftSa6c7D6A9YIu55nVVexS9NJ85a75EummanaWf3buGAT7tb
dGaaHXRWXe2GxdUeWTR1u3HUZ6gjKquyYzQ4w1yvYjHME7YSLf5yXXafb9xZteo5dk393dXMrP3Q
ZzCApEYmIvwqGNtkYgZgZ5noeaBKM373B0IHz6M/tdEboVdeGxHypv+DBcvU7maVRMNezhm4y4WM
Mxp2wioC7EpuQWiLGeTDaBCdfjejZzVBfP7B7qwu1dQRu3VbnSKMSc1mKUmOPTns+Tno82Jw6sAg
8d8VGwsiBoT4mKHrM0lABXtBHdWk3qq5ZaVYZB03qs5IYn6u5bXVYsdhP7n4w3bmSx7ToLfybLlp
ItbSFzXe3u69rHo5Y6yK4SIAzjhnzGRjNvVO4rEzzkuWdDkuUpnmqUEprwJCNsDOgnrkehYFi4Z3
9hlifpuijlTOeFm2qrJvB4OH466UBmdzyw09v8z8EajgAKsUr0qjK8+dVgDju3SfdlHtX2eRa7sn
b1GRyaqFiUUgijTG+V2vLG2+4M7Q9yHRxFk9wfJL/RAZuOy7sMhqvTNX/ehItMICMn277hXSCymW
thZxEZZ4KrTmytIGZfiXWm1h78bIzaDbY2527bT6b8xuP7kAz9d3B9yzS/aSZCb2rr8aOxxmatzu
ctoOdSmsO2XPfvdUZXaTv02Jw9IOrh1j/VLwG3r2C2gSNGBgLvn/GO79P+uZ/QOTxg8b+9TvNpz/
lML9U/Hezx/0ewjXAqDmsY/zyFhgUcNf+Zu/9E+VGJbxC4ZGsMQsJB1Qu4K/9h+GUtP5RegYe6Ds
c5L7yIN/x1BKYxEvlr9YoBycqcLWHS40ULZ+fjHxCtaEJvvoIJbWKZ/6JqpCDInqOtI0Il5sa2Nv
3Cp7GNaDXmsjrp44euy6WMRHUP3lwkaQmZcgUl2A2K9nKDgFr15i4aY2k0gvDHiNwMfDjGGg2JVD
KkykAJZINrYAa6f3Wl0FsZkQz4+HqWZhGdspMyWTHisTY9h5ZabXRMQGd2N2XoaJRZas1j0JqSX3
/bDkSP1SS7WsmUDBtDDCXpHFH4DPgLO0AxlNbB+LnotquFhm8eRwhbbgHnLhucDLba+rxRzsFb6D
YQjPy1resi0ccgHJWeRfVVQp81oaTn3M9XwcedTpjsLyggbPhR37zcZM3PjIVwzrFfQ6Fnq7g1kb
cEGEApmnhU9u1B3qJbSigtOhIEH/UGRKdpsMIDFcAnuZZ/LCjvz09AkABpgn7wXvobu14Gtj9hgF
MABn1qI7ZWaiB7k8Ak/ZNNZoWFiA+/QibXp9/LAqgG1rIFccsjlx4erJsEU97v2IrbRxJn+Kbwjo
8g0EFb/SQf1vVGih8MDrQfQNEeWDAIrC2AEumnyDRll4tyTdeJSAIDUsTbMvY2dIqksNU0PWXufk
CyBWMejBRAFBgdcAEYZyiOU1ne9ds/VDp2FT4SeX85jdaWaK5OrFoZtHz8LLj1wNdmcE7k7abUgB
3afVR879T9o0+gDuH0RLEjrWxtTrvQ6eIsiBuGzwFLJZQ62uox7+iE9oeOhfU4yt62RBlnU93DVV
o9sr9px7As1EgfrBBdFLjvGsYyNiopEq895mc/aITnb5h56NfgiIO9UmBvfBOTiiXGWNY22/xW0j
gmweoCy9/yRwc/a2q2g0HnKgGDCVeRNpNcIea3goHSmqByv2Qxepj2/Jm+0Pyh7r3xDKXBo4rZah
v/4mfruAmPY5IuMab1gbNvRkrK059reFpVOPopNfNsf+1fXSU1z3cG+1Mw8cl7bCVszODYEcO1l0
k5OP8gDDRn0wZmO5nnNPnWJppTf20D2yCyhOfpeJlS2LakVgZggqoVxk/OJxcDMt+BbPE0Tu0BKQ
b6wlsUEQzuMTgp9/9auUDpF/Nc+W/dqwIrXiOTnv9VAfJ+3zW1uPOjf0Dcta/aGvw2yrLmVtfpWp
Hx3mcjIRdeyQtzhIC8dp1+iM+dHx8+hqiszSD/KWKBgh/81ccxdf2s809tatpzMSTc9jypyLVRzX
yFK85W4s1ktumaTIPMJRJe+wBhOH6fd9GgBth8KTzLhSJketfhfoHYc7SlDYyTaWZwZX2724ztAe
PSwmW9FE3ilqO/0x8Ym25IVPL0sBPDVzuftJRrz6jEgpmO5ao/VOdY0+HCi3ytZnMV91nuKfEv3O
ZRV5zUaalXmJLfEvyn4eNyS7kYJ9WX4SwYYH1ZR5ODvJeFDTIkKcnc61xiVnhw/lYRG4WJA58Y31
TbZy8s4OzI6ygDaGiiz2umMaVwjU2rbKkULMQnsE2axDslqGH3VTlCGeBqbqqomKTV4bDpT7jLYA
7sbtmOx6Jp3b2c2XLd4KNu4RqdPYOINZuCLxJ41I8nl5YKHrPvolj4yEpw5GjGEgU6S9xZwmqzhD
l2h8t9x97xTmrLI2kBdc8gp2skKhjYNu0H8AqOU1o8UuMTeQTEGLesbNULQbzEhXwm9hX1aRh82k
7+Njk+rpT0uHMR+MAEjJVVOp02La1bPVlJTMaFEZZlA73+bc3mq2cjZZhVjR1VxVvrcRQ54kWxvP
VuDPE3ubXJJrs4nHf+8l+jiFuaxp3PDairdz4aKc1tOK+N+BgTToMudc9GCMLHxEFvbT5K/6iDSG
6Be0XsN+qDj3wPmeY0M1fp6/bizqCDNdbdfQnc9rC1MNJ6E7wy4GiXMq0wWfTAkTvsTWf9Cwm90O
pXtZcBu+Lfq6wtFi94clM5/5rNGqQRfLzl46zoag6/3hgnNneePqHAXSz19KT7x4sCH2nbOIgOaD
/qpHxduavnzRs1EPWfFRDmX2zaXezd1pBGYIEKbzvC8FfYGOh6zKX3tKnYIRc//RAIi90mgJ09dt
bifDaiFKv6/cpDyM/CLR5yWYcwMl5OJPWxHeFh0WERoNMGyy0lUWqMbzakSOstmPuKwOKDHYPIxW
286twj5HKO5WchXaTdiESEhDRCaBymzSxjh7/7Q2WWZdZshKAwxjCncKxFgecaepmZp3s56KG7ZS
D05ZSEhzkdueDRfJVewCrLJBBaWHhevsF8qEuDBVRDpUTvAnA3bV04/vdQtyvr7xOWftpM3XjZk0
joSLnRtGuidckbn8EvLFFF0gaqb1OPAwU+oh8ZqOk00WThcUTFxIVo3hp0ejM5rpmCzjtpyM5Qdy
4B3+Tj2+cUu7NHBs+3N8oaeJxpK3chuJ7xCAxrqrdMdZ438a+60PAmDcNlo/D9uyESZczVoWyy2S
glezPGwoLoJylM4u7rEMELcOlIJUjgkR6kMNPk+SMffsJwMgFwdHxhv9vmJSzdC3UkcL58bq+pOP
J8ym1WUgj+fZZE2D1nM7BFjQGpb9rEmtSNbo9mxEmT1lcyO1DL6hObJJ2feWHfcXvpjnaAgEc+ay
x6BvhLyuyqYPvCq2mh+ztWB6KexeHNsMyY+nnVeEk513/S0iWo47DZoBg5FV+EceoOl4yea4PPgx
XqWg6+ZI5x6Y1QumD315EnKsN03l1x+q9vqgUDnU7WRGMMv73nool17ruYx/C0dTRUuL7mGUUmMa
vcyiY3xzcB3zJBbcNJfxUi5JfNH3S3UBSU86B5STlk1trXnA/ntnfsq7zDMpG5jdd25xWX2hytgo
tqpqcRD21WQkR3/APsFygBkxTGt90Y8xq1V979hSSx5AK5XLq+b7yzX6nXepdM2uGGEyS8J6SEV+
S2ABSHrppUJwijTLsBn7GggGGPQLlfj9FUcuHgQu5fBPSrRyck+FO1+yzNB+jL1RO692N/RUKXj2
+IWOubzldtxtamQW++n/b4x/SiP+pVLyz2lEy4aa+l9dGR+/5NuH7JdzGfg+rt4+0vr8x+Lt347F
2/D1Tz7Xb6F/6xeubIR3dEQZoJzij6QiLYwE81BJDRtbvP1nSrdp0sJoc3mkAR2gMjGP3y+WoL0N
tgsOghmBre//9DdwTueg5F/ulWdCNmFJfG+eyyCn/5TwGUqtIdfipvu44f3mevH8aaZdzJO00b70
Mp9OPSoHBnmWyqHbACPbZmrUP92Fnj2znDkr4QV/kkOfydYbEN2yTplfwrFUMHu5usPN4+vrP/3s
/1lq5pzD+/Nt+Hwp537ErZuvGcD4T8EshffJXqQd75uxnZr7qNHLiwquYLvnhpLtotlLb2qKldY6
xju2UJW7Xeba+2RXwZM5G7zwv/6CXOcnsccQjm4SivZd3KYC3funfJY/Njhn5nPqGhEbwN8QyU83
t7kqKZ4L38U3PLaA5yjuH0j04BWqd6TqgiBBTS0ICZi+2+I+KK/KtO8eq4XAAL166XEYLf+mke1j
h+FYaBq1KWOXYwE6l840bCE/lVa6jAWcD+wFE29NEQU+WK/pNQ3HQpesnWw5J1cibceh4bDJyR/L
ubNXHiiWNQLeFdYuDbQBvnOmEwICZgrZwAPlEpQVnhDb1fb50B2pUcH6SSPiVdGDGSIDv2+1iUO3
y9UuSpp3MdLZRA/ZSlF3tcRVu4taL93TUGK9ThaDgJ+m49oxcnPrdOMXazDto+zQxTt96j4aUtrp
ynFTkJr+LI59kWU7oy3dj7ECmDmCClhHTXYobR13kQWc6rbtDe2mb8oC94GlgP14nch2NXWEhwl2
zqob6ukRL1WyQQgp1ktEgsAD3nBNIr4OlWndSgwoYSutRe3HZfbMHfZsORDYYDOMY6tMzuGkxspD
VbgVtg9/GqH4wP5ZwMsoO3Rr1L/1DKthhfU3eXOo9fRWRtUhy3K50WFtExW2tkUrypmLTD3JkxdX
ACFoiEA5NxA1LpNWnz/MAocqD+b2M7Kq+rbumLN7O3IhaDLIkvMaAFHMlZZxaXInvBnVlJ5/FlP2
affAY7aOZpSsfZrZPcyDSG0A345VbVKg60+LSHtniwuVosYkTYBQeM7Cy2PSz5w2+1wGU02tfUta
ft4N+RA9edmiXcwCWAEjj3WdnvGys2l6h2Qc4qOjjd7RseKN6ag8Oo0lF5CVBDrLo0652Rv7/Irp
EvwOcALHv9A6NZRnUpm6bxFMk8BuW/125tm4ymLqllzXSHfAETu8jmQGAsPPGyzUVUm9Fd9W/jAV
Ll2qovSn29H2F+stx2Zl7X1ZwWNY19BDjBPBUfeaYA/ocQ2LZHEwxkqMGH7pjiKNMWQTiON2cbel
jLzyLZuyNuzxlO/HSfbaqnCt2tzqZtxnF4uq8mFV6K3asFyLwx4mXsiKXF0K7Gj3CGqLHlIVlDcr
kJxy3xl+8zjmYgnLjroPCCnkAwJ9nKt7OBQxhvw2Uw+5XwMnwPv+CnnX26hzoxbgukzSS+LnN1Yv
5qNnEsBjoamggcBLkNma5Ym8zFAeWEAOpJvm3oN+lhIopEt1iqNn6m4iedKtvt9w3tuHzkrVmkNA
2NvaLcacJe3cPc5VlD2xe5YHmwt7ytW9yXaMKOljzdbnpOH0PpORfLnyesXtciG1oJGu8mJSbmLQ
P+G4sdtKRpNKTA3g06bEV/PY4ae5mrXR0tYD5o49gnhDXJGDDjmxctdOvvj3vmBcgmJizg9irlx0
I+C7WGRi56PnIUjIIcEnvi51Lz/olmaNvJmgb9iu0WFG8xL4s6zu6nDKtda+yY1OIb6VHQ20lKDx
o66Oc+UnXDhTwzXXwqqIey09y1ln1iEU59YHa2bv1iZm5O98ljqPU7UsN1zuMaAvtmOdoiomX9Nq
Ne+DsyqjOuRVwkNLvU+w7gYd8XhewKPbbT2fmFCW6NVbj0X2rhmtGFMgeasHP1UoCwlIt1sbM0RI
WocSt4F8Zcer6qKWTb/jDRuzgyllup40JkOiQv0qimp3G5fjsZ1KBuC8n/dl76vbmdzQZo5zdl6a
139GRQHq3oxdjrsJdqKZA67NJZ5JSUXkqkoyGaSAMtgI4mHtiAFpDD5B5YIEjwWZBmNCNa4kNk9b
aas4afCLdNnC6dqz0TR2g4v2t9UgenibIrZSEXqdM6J/UcZLIVssUFVtfbCuyLE2UG+y6DPqzOcK
e+q85lygh86Q3P2jKDr4CJ1XGf6ay04YxknOrR6OA4clUJzqueEQOLhtkUB7XqJP07Gjy6wo+jvV
Ib/RTmyHnqFJ4mciLIYRf6sZO8eZG84hKTSNRTnvStk0X+kiHmdL1za5m1UoE/zfCMaGxqJRRIgV
7IvSkxL75my/sJT2d12J88EoJOnCYox3Ln3Gq4UKZV6dfrcnwjRdi+W5wy65FU6DYySTNuVuw97l
no5VqyncdTnZ9j4VsflQqzFZF16pgqX3qPRTfbIeVd7flHaS0/CRuY8jOyaSGl1P37ICIAg7pwoi
EeUQr321nW39AF2sWZluXz9oXsWtXCiKv6gPCWOc7SE+RuuUlONrJ/Vo3ySZ9ljlXKBbpNHssNDQ
uxybbyyPCaCnwpJvIKaK0PDP+B71jfKBEA7Vhyh3ubHRQ9cLV7N7Ikgur0KSKvuyi4ABOWcukP2N
CJI6FqiQ6rfqbG3lqFwVyGNbdqgZY2JqbRa3d+hqE9VVk0wxdvSqLHgVqZKNHdPwtVOkVrHDgEUS
buFSPkN3UUCMIk8CNMKODdxIfIOO8AhxMgMGli+kHrqvyLfq29jAGroavlFJsQ+rPq4W/1GJM0qJ
qrEcD1+zqFvV+bqFtwD1Zceed+zW2TeQyfqGMyVnThNBCpu+UK++MfEh3WGCjp7sXtcXnhpR/A6H
AuITYozvr7FszDX21IQa3zeuneyXJz78XPKIVSTovwlSg2c2I+3SIju0zjRwSMz5R+WaNu1/CZ6Y
QJpVKQKOScQjn4xFARRQUFONbZGQ8eDTECAqrzsUvUnVN5Ti5msZfMSexEhdZ5WKMVrWXV9HIC6n
DrcO5HU9xbybOHpA2mV+1QaC1ofGWVS60fvFRrkf84tUxVgfpByHC2iCNZMHhZ0b0VVwARsT9Qdr
Hseyb+Uj+oCphT3BFq655niLQ89D/wKSamukFQIXwfvNTDywQmaixR+UOXrP9KAXw9pVcfSjcD1q
Njt7wBRnJj17H4vtSxUMQi3ywmvr9pnXJv9CFy1CnKfVfvIooIbZoZZr0QBH3dXoQ4wjejj7PBPi
zWEzVMAFieyvzOvM9MPHW62vGO4UlWXK9y/EjJ1dOcO0zVXUHlpeqFiPAdI6q4j1q4By6GXXy/mc
nnBpfvaleUzTWf7IoNGSZLLS6MPUlXvFNImTEZEDYPjUFQ+0Ei5P8EYnGkd0SUlk7O8j1iz0uoME
vbGrDi+LMotkZWSifWdt4cyBQQ9BFERll65nR2ILp4lcvDimNtBbreGisuyU4GVkLhGbhHrO6aGM
a/QsTu9967Ye2CahvQ/oBVej2zKrT0xgzabMRfZcdtLXONQzViWQcLwraDbFl/JQdQOeBNVNCgY4
wMYy0j1C/wTmS4nUW2XZrG0q7CeCKW9Ib+1p7uujPg9Ay0aNQobAGE1SxHHj43YuAUVaqylmxOzO
rLeQevboiq7Bcj75ab8QM+9xlR9svU/sFfNqRKV2HmOcmo1dO0zxdZawqeopfw9piydHlNYzFcVV
OmpiPZmYJViBVwmPIjpRqxKkLLfMmSeIIoA5gYJdFUyqxzZymmnlNHl2dCLNWvGEeTd7mW8MdBBR
9ozdDMJA24r+EDftZ2UvHwxyglXedDbjsIhFXSybKzl0begO0j/ps2SpRU3aYTL1KKzsObtoLbG8
Tl6S7UeDeDI5Oh6cQ+s3n7Niu9DVL0ZeIrIRUhq2RY7NAR3P3eQ9mFMS8csL4XTxwbDFt6DhqIRv
UFrZI9529hSQ9pMbw55wIdK7+e4Btjm5tYDtPmAuvdJka6SXGqVIzV1NvtL1c5Pos8pPQzaIh7bV
ovtMTfleCqO7cK3EhJJZZgv9zBasuxVWWnfFMgKBqQJ53KMjIeef6eVIxaux6a/iTl9eGjPliZLr
BDqxLm2cxr7FGgeYLDEuM5T0AJNbvEX2e1GaQQQ4B30eLSREjVo+jIK2ui6DTaesaTpII88DTBJz
HmQzEw6C3Bcg+cfat9MgYlbmV9qcu2xnSHeiKq1HTfXtVznMFqbUjv54xKrb2Su6PTV+buA0qqbi
OXIZEY3qLpWehx7vdPY2jVOQ6tiMn6SFOZs8KhfPjr0PegS0fYAwINJGzbp0IsGfyoICj3aU+1GP
shMcWR/sYE8+Hf9qNCn3MtJnUpBj2X0oP0Eyl9zZTovIOD6xSMG4kFpaiEuqYyboGLpnVr+SY/6W
8+J/1tlO8zv/+7mxHSzM72D1f/+Xn+j/YK873tYz7+dfey/ui7fp4614+4ti9usH/aaYuXAtLU+H
eAndC42ez/cbJtP7BV0a77Fr+w4T5lnN+gfbCxrmufbr/GG0YkFA/0Mw838xsHHQAwcdHbeGZ/8d
JwYsh5+1J4pMQIcJG3eERQXXT7yWwhzovuMBjxvRSAk/Uqd8oRcG5jg2Kt6Gw0iqfctjEP/VKJzr
BEPFY9Z48DhkjO0WWaxsDhBNhht6NcsjCY2kWEEhiKjE6WvrLcYi+cBnqcPIwep6TjF11H94/SEz
pbMlBMthRYJoLxH9n2cqYD58Zq8b1Yy9DHQ5Og9JmjanjmZq4uqK8YW4ZylXbICTe72Zjac6StK9
wdr/dc4d6k3a0dt31ujs9CTtfjjI62NAJ/3UkOngElEXiXNVd4N1U7STfi9gm9HvbAqMbM68TyD1
fQm9UGsfJ/lF4y3FiVWAeSXzRLuxYmJj5pkJSilGusGqiWQozrjQfnExtTG3TncGwWzGrsJx7/Xa
de9a70wZJQYKcCvmCjLvF6wkrUEZChfLJeBpd8xc5LCxvso9xrdhiRpoIdNLL6IDObZqBc9Uhl0n
8yCieo5L4sBCpe1vUr0fKBIron2mNG/fJv54hfmqvWNObY6l5RR3jmvw+HYa/v6wJs34KKE/hZk9
1w9+NdDGkFsW1UlJra+zOcnuStOfs9WoFm+NjBC1K3o9xCWtd8uLRU8b5JoEI3jYpb3xITGrLDm9
FVkMB27uz90TuLwHtS5r6T56MXA2ggQ4dtZcADSG85JKVVosfgUP/a0T6n9z9vzlhNp+1ae38qv7
+Rj7P3hAIXEL3tH/+oDa9l9SfsmfOL7fH/TbAeX9wgmEjiI8EznluwHhd3OY+Qv/bHnI8yy5nfNf
9dsB5f0CScwAx+fowKw4P/44oQRmM91gO8BBCLeQ//Q3JH3b+M9a9PkrAOimI0gbzs+dj20OTKnX
rGGniXP9Tu7mctfUS1mv9bzkVuryVRCyU7ZWBXyj7RHjiXgpsOZT1ZI5TXlvdwydm2HCzrCZcbpW
Ya2lQ7+vfZHd5/mivxrcndU2nsEieW23HAik0N8tlj5tjy05oYsewYACeMAq+FJMY97YNl71fQLY
6uT1Y/dqKk3tTK43JKmVcr8ca6kRD4eJtt8FOanfakJZt3C7x2czxflwVehV9G4h8i1rYyBHjAnD
dOVKG+Q4rltul/ZatI3er+NSwFepDTzm8DQQ3Jws8BMKCNvcOCylfce0u1V8vwREuLp4iz2T9VFX
rtu4r0UWpVsY+DBc8Z/IvT4hwRXzaNylxA4CM6NaSlA8cT5VJTp7ZvuNtoILCDVA6Hr1WbWZdaG0
xacVGSx9mMJzuS4KSrvO1eHTU9f25iqnz+c2ReqmokoWcKMio7yxR2s8jX4NRQTT9btsZfVVklld
QmFXn3VSliQ8weIMnDCmcaSnZtyLBssDq5D2ycE8ZW3dkaBbwIURReHMKlHnbiH6oVqQOATvI7mT
HfYwsyjtyz4fEz1YVDeKQzvSEYSZJHF7gh+l/pl3i7qmv4fwpEit+B28RXM/TmX87Ayuf8jgPN5g
yvth6nBHgj4piz7oBQGX1RThZFu7NS/SnTSZcUPLTwZ+XnEZX3me7V+XcZYV21R3MaU4pftIFEbt
4tF6qyqtmG/o4TZXZNW6G2Dw2pVS/Ih5GhRMxDQMkSv26w2xDn2n6jx+xPBuvuSMnvlm9oRHDkzg
ITjKQXPGlUtqfkucNJXrPp11KkOsOCHUNOWXYEWSB6/L7XwVuXGsgh5wVYa3oFP+RrEoEcGAc8U9
b0MokrLa+L4aigzdqJQlDXzExVYu1IaNjClGS5QlT7abe1c5wcV73YUHTY1zM5DGyOEsVCNhDAZP
BwyUDfVLXwh1xuOOrK8WlATkyxXgD2jUkIp2AhHIE5G+4jpkrOKyhXriCOcN98R0QTaGkFcPEa0y
hwRrhNW9F/H5HTaOL+j1GvkdS61jA1zfqpwtNkZGqj/xoPVZPuWYIdOYz9CaUm0wevWHEpwaedqt
UU7JteeMxonpo11nJmuamTqxyuQGC7yeLX6y8NozRIXvc8SR5feFOIDgna5aLsnkAQllr4xFCbpM
MnL++EA7frmOti1mCWjUwvTwWeqxOmaW04+USAp6NVRdQk1oJWmWLQGPjv4/sYBcqnzlv2aNNHZL
z4AVuoWjnqkuWEK7I8gjUr080Qs6oL8ZcISxxQtaeElEDsCqwgQm3tHtRL9FKUfoLmSyUd5JidYI
uRD3awT2aD37stuWumFKikSs5VIivF8MwsMXJseIVHpCQtT2PW3v2w3mQRQ2cbKFqsOqSNeVKZ+J
fyJnnD1fMbfFFWbK6ogIMJOd9S4XM/0EZvfu58xnmfowqAfejS6LK6NWIZCdjUeCtOI9vxVmVWwK
mOWfmMzyzdCZbZBmdXG55EZ/5/JLCH3d0EORQCoPGjuz9qDxHs0ap7yGhwmsVPvuRynMOAU5kF+9
Uj6RiLm4qBh6TtUygIkb24a8iBTWDvxRfE2QLV8rhoyj6pz4oewtc9+Y+JE60ConP++aK//ckqLJ
bF4TNUioQZuy5RXHkPblDGdf0tzORKo7786sBT4vMSpto9Fvw7q488Y1JXykAQ3IdAEO5mbn1KL8
KNndrN2xro4TrMDAzL3k2ZyEFZLaGTqAaDMbTnglM1fwKnNDhX13m5sE1Rf2ZYFLM+mWk0XfGMOS
3AKVE1eaP5KWH+bxjmZSiwN05LJrx/qefWYGFMhdjmry7SePwj2bQCIxeY6D2yL1/YNyzS4k5tWt
NOBvZ7bhCTmErSx6f1nEO3sRGvUSSfka6y0YIwNyxYVO5u1RlCOfFzGVbckETMW1vjL6E2tkOijT
ttXkKS0PkOTpDxzlmdrQGwh2FGxM+SCelZSO9REBr7vI2eceYfKRderHcT/RuXJDChUBnD3gDkqJ
DSd3hGpIKWfIjhIUQCd5rmV4rsIJOMmhmpDsRgFlbIYkIOL0dSIVuWY9UYe6qIbjZNO9NpWAPsk9
wNPDBWha095P7dpa83jC0gdKtODmT9Egg6pHaa0i+VPUzsqlWwVzWjf8B3tnkiQ5kmbnq5RwjxDM
UCxpsNl8dg8fYgPxcPfAPA8KxY244IpHqIvxg0VGZWRUd5IpFCnpFnYtalNl6ZZmBtV/eO978poM
juJ18jqcJMSVAKcLp8FSe5JVDKYz5RQFltVp2iVyTW6fSXe+SFJ7ku8r939ZAfsfsDZdhLR/VpoG
yfD++r7oTv4NPPb3F/9eomI5sEzPsAUN808dtP+JbTP/gaC2dN0/F6jkSSxVKAhsQZN8ftVvZgaa
a2474g9cj6zd86v+QoG6/Pk/qjcwt+n805iI05QDSuB//4l4mowA/myWuHsXqR22cxcsRtS1ak2B
wD6pLbQXtppDgBBiuIH2UrGKIpCWmNMqfeaQvW+GoFHaN5LGGBGZgAOq1r9whmxXsC/EJVC9Yp/8
ZuOTd7oWoWtY9F9rhuNIFZ0YW53bYwlViamvOp9B0Mo2M490Mdsd+s2MFHs9loLbjWkoO0872mWL
PHSVRelJIv3eFoihyUTW00OIaIPpMf5bnXNsP8WGfwErE9k/cR/Fdc21BLhtfmo5e5nI2dEqbyxz
b4eYHuTceEHUFJ8HMKCnzDX3TFAJ8sMwgWaFCaV487q6etXtonwqawswWWkND13OgoKA4PkLK+f8
sxYlzpOVLr5vl4aRQyIzHOT1ucreW9bPbgAXWFsLxuCruOc2251/gf8/P4aGiYrnz57D3fBavqbD
a//HJvH7y348gTxNJLnw+KHjMo1zVt9PTaLOUhuagmWA/bXoBH+Pe2E97iy2OMHEiH7x9ybR/+QT
/gcPxyYTkAmZ9VeaRNP7pybRQFnmejpNKsM091e0s4PP1NIMlLuDZxmrmNRrpv9mLFe13qJ8IQXD
ym8tfWkHelMTG7v0telGecUxbvH/76i6Yw8/0IA3tGjdBPpX5iUMq7tqWlGgR9uMjvJBH3r9Ncp1
MoNBUKQb0CLsZ/sE7tChggzTkeQCQn8FWKG9J1XWeMcE5JIYxceARDify/4A/mvAg9iTMQcUVAGD
hWdWXbvgA6G5isKUkAUzec1fzbZOl8h+m/n9fEJ+X96xMI+dpccKxVrD4NmtHCNdrJyZEVbooQnl
Wo8oeDd5OFrZFgFmxLrBUC5xX+6yzDB9HfBrg/cAo1An0VmASty3eD4c+Hq9l60NQ4/u3bLLy3U0
WqKGGI8PIXB4f+9hNgqGcs4g7tuiTW9JcfagAqZ1GcDNs7+47Gj1TaNFlOWlV3qKXbRk8k2tlkB1
oIGDPYzYCuuLyLxwgyO3esQvNT+F2WRCQjC7q5A1QXMdywkYrrLN+JW18pC+Qvl0MiAgLLiRTZv5
t6pHI79BNpZXG36BEgYQ5q0gZ/N1h4m3ElgnGFQerYbT6xlriNs/hATrzfeqwzO9nsY0L09Zx7Iw
iHST+DOA1hITlUv2zsocBVnNrK/zcmWWNgV03xuD4PCFLgjC3Zq0lVcOLhnsVs9+tAhVO19UY2M9
VlEsbnpZmd5W1WH2nvbUNkGO7plmL587h+UMIhpgQLAIVn3u4uryTFC7QRqTL8Z2zW8E21Py9Y59
0vrFJuNrcLeOZifEX4flCCVYx6e+dXKZlutikAbESuy5cXQbmzGfvaRBpd7u4jrBsGAlE/4ed+w3
aRPlAJMTPb3NLVqDNolyjNtj3nQXQzuyWmkmZ/oMmqTjt9jkN6Fyd72EID2inwhk2cPRVfjldwVk
E8bexikhhG5f+s5br2UAlhMrzVHZ8D2nOrHeLefDBbMEmF+ClaZGnuNGliQP5N1n1Xqsz8cP2yeY
2qu7hDV6O++NqS7WfU1IDwl2R08vxDoZRVStZj3GkAdC862XHdCx0NtotkPWZX0tW/Vc4xoJSsgh
N4lhl1fE6tSbkF8iJhk4Oo3hjaBYagBcqa0fCkMDVTeUBiglmtgsBVWFtpt4SmdwH1QyA2ou8+YC
AijaIUw6ZIin0KW3MmzqTVt2DwYWpT1+uwkSpM2jXDV30eTc6r32iDvo1TO9nW41pCjlLJWAtWAL
ISb3m9E37lNHstLz2Kr4qa0Vfguzz/b+bNbboYqzvS37hu9L7Zy2Ko9eHmU7e4iHq8L0nHUrYvOY
VIhsIt3qLrDtPTdOqRiOQHFTc+WBoACriTEGMTx6vNGkxC90hj2rCm7lvBr8nM/FqdDWaIB/H8n2
iNdaXFQe63m3u6AhGsnKrJvi3qLJ6pePdPysKKu3PWPta9tpxkMf6uMJrlVz1YeZ/o5WPn7XZpds
65TpDPFZ0MDLLnrBvxEdUZxwpDmUIDnTqKsC/BKGPp7b1yysv9agSu46+kPkP3m8bYAT0Uh+UUAj
/7V3+3/aGbFjOX9aiB9f86R7++Pt//01v93+hm58cgxT2AwgybtwF8/wP25/nME+IEALkAumip8q
cFTfyByph3XU4BwF4nc7sSE+YdOndKeYcM6T5b9y+5Nm8EsJTpQCkV7LO3SFRejHLyX4ENptMxjl
eMjqzMTdYUKFhpnR9hvd9DmFclB4xZosqfFbnWvNraKMyA+ZkB7BkR0jmEAYXvTFygiWDTqEUBih
lL2A/KU13rp29dUEqoXJN3YcCEpVSoqX0/uDs7K6mKZQOQzGGEnaPc28DO8nHxEDAQCx9XUhsb7A
HhidPTxSOmtsqzbC3ipWEURyp7jJkRcwicHZg3gyzSndezec7Q2y74Z21ZEjHTKCRR5vHGvM9SxZ
YuAJ9dkMnEpYE5JrFT8ILbdRGttiU/EnnphFZV8FyCGxJwViNBY2F4u8AaTbygrH7ItiPvjSaUiV
aYnxOl/xVdLJezWR9wEHiK0IEFDObpoExJK5dNMTW3ojD/QCg8e2zUTEMQ19qdrUbgw5QwLQAIDX
JOVGg4+cHFwO8ZSAMN++ndE4DYhko47PyXXlmng+HJ4x+fYQ2tr0IW3qb9roaE+zKKtn0U3VGnQO
pHkRj5eQbYpN7ov6GdRJuHJ0TtBU/1pw4241HxF4oPLWfwJRxDWbh+TZhrlzwsAyAnppy9ciAeoH
yGq8HAkOvvEmlADo8kAdGgmYXfZlFbJ/wiA8iEvHSnr1hhTo/jQUoXgohH9NhwV4sxsu0MMg3Jjr
+cqOkRJCN0KaGi/GOUIAwg3xFEPOnQazO7Dwpd543N6BVappnbvOt8hAgFTPzmWcRMUhm3r0Txib
L2zl2Z+TXKJwmC1qJt0kjKWB2Q+HMMjMyf4YAIAGo6sVL4VOlMMqH722u9BMQvjWtTf2p3LQ0tsy
xGXJr2e56YlI4NZPzxXAdK4G8tqgMrC0LI1uw8E4Q66ZF5cYyMA1bbXYpq6AWpRiQ2rSlnrDbxnO
+GZZOUetnFt4z5WgPhHnWoVZKXULFwQ1TKIGkJEQxHqu0q4N9T282vx9ONdALB7FDR5n63EY+D1e
5Of05tyq3Ud5znTOHeKdu3PSs4xb7BVD5BXjlbIG50utjzNyU4OZ6M51BFuSOnNYpkKcdHqea7P/
HBVVfVOMWYn4tA9dyTuYKsliuRk+GmBZGoF77uC8gWUZHlgFRAUe4wnp/9SSCReEWZMUoKt7tRvd
VOsg26ZIUlgFLYncVqU/sVlaoCQyYfna5EXBBJ0g75HU+ReIVRH4Qlh8+trhdPg6QdS9xXpfXia2
aO8tzfaeEsB8EwG1urqrlvBwow1bDFFWPDhr95wvbi1R44Mou7emkmH3YCdejYevXvJOlTOhpcMy
RQ6qc85E7Xy8+pvqnJWa4uGXO+I1yFDtKW/wKwP4uYMs2Gl7SIX4v1WDEh6frEsSq3dOZTUdCqSd
PKe1uolJcivdwoBYxy+wKfsRj89aP8e9TrUu3ZWn1/6wo0EZrLsQRnwM0MAxvkiTjhzmHK0TQnRJ
mGy+5MombKKDpqks6Af+pFD9i0Sf1oCJwo9wSaZN2yWkNvELztIaD91FwrSTKttBbrlCdE8l4pyj
bqVjEQvsnyNwybsY0AJFHtG4yAENWNyUSNqpP8fnakzxnlQrvYvRl4lAootDnt6P1N38HMBbZba4
iiOXInvgVKwCVddUX7nyPjKX4eRKjCOUviZOvXtUSlkbxKVMTv5E8q+jDO1ZX9KA43MwcCmjmeL6
HBjcncODs9mT4ZWNZkcPoLwAR50M2b7YY4NMXPpW163K3MX8rKW2e13j4MP5XaZWuNU9grn5sSmk
lEJj0YE+/BxxTCdA3PEwy1ys+3MMMrxbmjHtHI8MTU8Vu6ECObYKuxa36YhiEB/C6OfF9AEajqDl
Nq/KNXoCyZCzKsb4YlA1Txd59an/xkFVvaeTn+BmFE08z/dx2av8GXJmBgyJa6W9cqcEBWbdWJNx
0QFDppxnxuXza5EiPtBZ69Ue+GOn9mRb23ITccgjQRtj600kxcKvQf9ErCkqrQMjIzuwy9THED88
ueVEMAJCJuRtcbpN52pnEzW9CePJ5bejeLTZywaz306XYixfx0Jdy55kcwSKZrzyK/HEe0YBjhMU
oylC7ELuR/r9NSP34YUtC3tTicAyXoEpdVnBQBKl7U0cVJDYg4i2MVIrT1dR5+XubUJle6l41S2/
AsZiNtVvMNkIJhy9vqyp20Gh5lxVYUxTwSapERuYHLe12SeowFUrbhi3Q7Juy+rS9kKx59t9VSFN
iwlEE0C3Kgra4jQ98iy0z9FYrSMPsclcWdAq2XHZZgv2zcrzfpVmsl0Zhj0vxCWxnsI5/ZoCavwq
moTKISnT5BkEcMMtgOYMN41OG4VqhSC5DhcUHlsD879dJc/9jCrYmsCCF367GaLcexkYlLBkLUEj
14D20bxqyZNKPD3buAWwj60TcQQQ7jo/uDWOfcebWN6x2TMs7umke2BlOD1SrU+YbzUtfvJsU7+X
pX5d9LF9KaRVkyfrlQ8Gjqx7nL25sc3ANd10kZbsoM7n8JXS5jXxRwsa7FAdc1d7IDSk/OylVfHB
gpBlaYFT+Loq63qNYLVYV5OG4YsYNhiPeT4daKL1ALW5txWu99YvUQct0QABPT6LIi+pXB6mia/q
aNRjeutblg9RUs6PwE8yA3pXEWFQFlhz9hQ3oMGB6SZ0+HWnJR0bU8x6W1AY401vT/rOB8bF74RB
6E5vFnIIA4yjhP36HMahfReSKX85aeyqkyZFB5qa0GqtEO5oAKjRvcyN2Vibjia2IF5hgqd4FCk6
OVYFAp5NMaYwUp3ePNGcOSsboSPXWmd3gXIZVaANk1u/yIG7QCUgrN4QzYxvfExgG/vEl9Nm++FW
WRJhQGrgjubfcQUxBwYpaL6jn3r6kZuiWvlRaV6meMtI3cusK+WPatfYA4iyyeu3IY4F6GZCR8IY
ljdZaHTOyYERgShU1IcUcNBTCR1hJeIcsUUyWoE5W/XB0Vlem53VbPElXCVxoxEwAOxy1SUll6gy
CpiFk/6595LPjesnJ+DSFs8OxYSXFi+24XVEhbRibZb42/xpbA95GwYloNCdX7DGHKcrzIrGh4FJ
aJM5RnnI0PLjNYCPkfRUAnLyb6MqSw7UJlMwJFa9ZymG0weQ4ZrQvewwUo6lqyqiQCg053WY2el0
Dvt1PUJ/nE/p7cQpfEf82shvepnGo4FzJ7fehYnTXPkVOH7iLZzowEEQrafZtzae3YbXCUb4R/7N
aqhcPnMdzFJDHe8KrTTzo3Dj8A7htvwI28b1gtoGikhWb6c2lFhdt0a5bBrUxMJMbyKmKHeSi55K
1imY2HUTbm7hkFuDThsRdYfEOMJZdRtjKkHFXjisGkw+ig9pu+7tkqIUdwZ3TTht6k43A6szsNA1
6ORaWXevLPXHPWyu6HK0I8g/hReRwFW0wEEGyn9jXZHv8ThoDelPSIKWZC2pyMigku/+xTP2/6x9
OOol+0+1WlfDx1j97eLj7/+r/FlP+tvrfkzixSfb9DF4o8fCMnwWjf6jFzc+YbJGckWYrEUiLOP2
H5N47xOzON1njKmTy+ksceg/0F4WL6JHp61nT/VXHdjM8H/pxQ3LYKzvOiaSEgrJX6MdwYEyXE5G
g8z1sK6A3miq2bI2TbyTzW+qWbksiz0eVLsLTzkYiPqqnQkquR6YtVKLTFHj3AJkMaH08M8x77PK
WXpWwwvfM/Spau+U8eAzHHRJi5SajmU4nyFr09LR1LeA5gf4sbpKt1WhevJGpa29NwUHMhV/T+Tx
POMhD9oxzKOr1DZ3oK6w+KWJHV6z3Wr7XU6jC+Y0aXNqDVRaMwAedBm6Qhims4jP2qbYI8C2aZ3h
ya+VMfLvhdYU9EpYlsbRiWcf0hiO4gemomMCcmcEYao4QA9GGuqXdjMwmOw9BmMRihmHQzgssKEK
1P+7MsVgRmVs9ftawoEM1eDeaBHVXeGjsFe2uwT4eK6+KpDl7GO3fOCk4EM2B+rnVnMRKMl3ZrXy
oEwnPfq2Fuia3m97O8oPlRTsHXSwp1HvHMVY3DaW/hbh0XoqLIvpQQoruSkpUMbZfeauaLE9l22S
XbXIwXhjBF/kRHFhx+4xUejua2WmKvCyHuBuRFvqwoN20gyMdIRF4mrIk6Q9CqxI7l1UDMh3PFMr
IkYHMkKGUpuzfxgiae9AgY9fDTPOmRCG/qoTql77omS36Q7tJeBfJi+jjYA+0TWSPxCP2WJ0j50b
esM1AuJScuW5rGt6pjbpS4dJFIpP6fu4VoawmGHY1P5LY3rYaKbQr0/JpEJUeEOChzK2w/umMe70
qaGRshQWwrKIRbuLMPzf2bMHP8tAzvoibWpKdyyK7YSPJEX+nOTPWdNfNGxqTpk3qy39k/aZWsQ+
UBuFAasC6oyQGUM+9+Yqm1tnLUy73qJHACHZ6l+jWbFfkiEaaE07edrcs72FiD212gV1+7jq2xp8
m5HO2Ot1t7rtJkN9GBgieVnKp08QphT3sSm1B0Tbo71FoJCLa0y4CYrivI7d3YQCNFtLhiV3lEpe
vMZTGYVHm1DimY0FtHU0h6K5adRk7AfXyY/ncCDPr6obBujYiEp9yt+13IKhF41RLoCSi0TEQZPy
h4fVWNc+2q/Ras0vVS71ZD00UfHeEpmOSXqIjBeCyoS1bMkZVfSRhuoKQXN+nJnd3Sexnj6OEbuy
VRc6+qmZ9eKuAmJsMCpD8AabHXMPH3ye3YZEp1d8ECaRkUneqWtsRDU4qbC8IgqzK66YR3G74Saq
PofKG0xUG8MUbSkGxEVP4BMJA1Et2R5Uhs1XZlvykMNPOeky8r9UTd5p735PKCDu09SN8WuNyLQa
oi90/LQ+AjHjyJTUyrcGbqVqgzwro/KYe2qaGelVUMzObG79sUZzNxhNfrCX7yFGg5nfVsbUZOmK
twkZXfOG/gCQhS+8EzMNsyUVVAAv9zxsvpZ8Cgsflo7LI3dy69Y5IJykrMqjhQ/Px80yBfQu1MOI
nxuSq4h9SRsZOyGNjlU5/rj7hpS4KGDxaW7zrDTWeGodcugr586ANbhWsoTOnbp+jXGkyg5o+NWa
8IIM9pXpZusRqerOyiyF7LQTziqWXU2QoKr37awZT23Vp1tC0eQlj4COLNQdDgCv6sfIhHu4lknc
ymOFovYeP9bon9SsZH/KLRInUtWkFEH2IKA+GjqrSUXUhXNVRXn8WaPvEoFpJKS5lFiXiaMy0vEk
BDJ+ViBda74ZeLvTaK1rkpEOg404JyTCKLXiYFapuZYt9W04FRYpsUOpjTuwPOP1oFvJi1UnzbMe
xoV68K3cu/XHFHhhRXbihzFbFTA+UiRZprLPpp4nypR6KZ6olCxI3f8l/PlvcFwcRDL/vij9/rX8
2wXJan+7qfqq+/v//EO18/3Fv1c7VDIIeTxU5jpsGQqof1Q75id4MuwPkdiykrCQBPyoduxPDpL1
784Z3Tp7bn5UO5RI7DAogbglbdNBSPAXtD8UXr9UOygXfOg1ZJwbwuW/eX8/i38ipJZ9QxIS2hkt
q67COe7VOrfC4lVNMnzXkOZqd+Hikdiir8bZnCV1CKVftN/mLCHCDZwmOnQYqGbioHxbXNJgvBJY
HRPVRV35b4aRp4FbzEdz8VdjDsPVRmGzmFGt/Mos4TnCGPvC5HGJoJu8R4h2WI0X1zZpo0BjFie3
Q2rpioogXrt4xj6XE47vFr3yulQxGEJW0wd/cYY30EUu8jot960i9gdzPTy2wmBmhWNFqZbspcVh
rhavubm4zrOa1IJmcaLbUOG/xAiOAkIa0286mBRQqI6zyTDrxgGz1Xynj/YD7KqPEnXeRuIvPBS6
Mx1i4ItrpY9loKq5P5YmRAIxj4hFyz7cDIuFfoyc/j5S7kQozKQ+rGnEar+Y7nVklc9QjzPCZGwP
iX6nbskaii6jZsS0s1j3qyxvtqTDiqBlYMz51pnPzWL2j52k2VXSta4j2UMlMyICTy67qplw7J15
AREDcrGVZ46AThqbtq2oHucL35lEH/gc4xECbheVKgkHXbkuRZ70F4NfT95zqmEsv5ESEQJKxJ79
NqkKLmWwlpEkxYTQDQMMxhWG4iaEOMtGuUEc3MSaG7D1Gb115YQdl0UlGHQ9mY3FnRVq8agOMEwK
uOtFVb6ZmV5/CZGYAhhJYNICeyVyZ2M4rXqfwad7z5ExsSCOgCSGG1IpYec56fAlq/PMP6Bco3Ql
dIDyfOS32Gztc9lun486/XzsUW9zBE7n47CyergatP4ck/VyYsYDA+R1uJyjCNA5Uu3ldDVlnr7A
CBivSYPk8NXOB/G0nMnWcjo354NanA9t4/sJDlR/Oc/9lD92Y484CB4iBAxPHMZsyjKv1KtbHNxF
dIoc6fZ3XcumemeSd3UldZ6YnWgGD94J267FfS+T+RgTcUeYs6967pt6NifY34MU8CKLaiwesyRt
xH5KeLaezUblJNY0ifVRDGpGbEuO6Ddf5JjZ4oFJzNWsWS7lHuktjHdS0X9Fos+Eq/MzsZYGVcTR
ldpwL3pfTts4K6vwZiyYQAfmGC2UIDFqA759G5sw+Qeuz5oywZ7NgHKGRMLHMqVgOiY/0ncRxvyJ
J8uo8DQYOTiMYlwycKWZyvvUBCCyRnLTuScnmRJS5kT5EcKy7DZWNuEWD4eMuVBXDGF5aRBE3Nyp
ujOQzs5Jj4AF1gKVVH1WrbhnBUveDEpDGFAK6K+zxDtvnBUvfOaoXxg+oISxzqoYrIQoZKQkpCQg
McobAwKcUdFMZ0WNf1bXtGeljXlW3ZCR1YhjD60A8OQizDEwxxsB5IrpGHE7ozs/q3iKRdCz6ALY
xJx1PtBC0PxMi/wnOiuB/LMqaEJSjI4bqRB8ivkJD0X16J2VRLGFH+AE3QJzQRhn2bSxxs7pb+DU
8VFLhqBJRWwK1MDqxux1LwmqcVE/M78qA8kuFHc8E+HdHGfGoxP33h2K+BSnXU++TCZ0dVlYhfYA
phjl0WSHbHrd3iRZwefUItSj/lY55rRqWNSt8Hyauy4ckm/l6M3NW9Mxdg1w7cbzXh+AgWw9Law/
Y2iEsaon+pjxXPbpjYo9jRBDhqFreq/iXqm58S//SwXxf8PEQzys/+n05Ran3N//R//aVn/7723/
8Rr9wdT728t/lCUoiC3LBKTu6ot++HdFMrOPT0gQKQkYzViMn/mbP6oS4xP/TwB1SOwQRqCl/McM
BkUyGHSDYYluk8zCP/cvVSXeP2PwHMs3XQ8poW75/6SH0GWGyLGrCoKOyjLFEhXLh16VOY6M1HdL
sFgpAmS7NolorjUyf0/tyLhwAD6RbM1sHoqTV8+RcVe4VYXO0OnX4MkfLCBUgfQ5wPpyCDGa9V/L
yI1vcX+pVc3cZUNYBPmxM4eQaUwMXbto/swx9szxk0Ky9cFWaFOy48PQtsYswg0MX7lhxlmtm4m0
O8MCuRda2e3MZoUcw+i18NVHj7skAGvkf/heZwRtDm/ad0x1sCJGAQbFvt7j4zcX7lT1uemc29ir
zUBGCxu+9B+KsL+r+gESS89mLobO4kHJ0t20u/B1RFLStO9lPnAvxBZTBQY+i/jLDRLTjh9a3emB
9SLLmHyyhYmuoLOyeNR79m3rEaYh3jC23yVT+3Uq+3KDHATrBQl7V/1UM5bKYnEwIk0S6Dh9AE4a
9r4y/cNk9KQMGnp88BtyV5BlMTKJPTw0hH2BBajIi5TYsxbZ9lA8sQsig332Xwef4TkHHN7f+V53
w49IYRDOrDq9j9kVb0IymIJGFDIA+RTt/BZhq4INt46tbueo5NDlQ7apuineDjkaS1d2Poo9Ge69
Qnmr1NJKOKROGBRYjmmc6/XQNsdQ88rbjHM0GIGHrTB/itu88G5lpRXHiIkCQTl+vp/LBm5HOX/p
a3WZocE7uFM/7LPaevCy6Ctw75tSZD4UBMk2ZbofdYEuxMZmV7D4cOfwbXKze9bc2QVyEKBYjrRu
WJKmeArPx6VWqvqzKLpSYeVcDtT2fLhW3w/aUuu27I5J0DLJo26nHsuXYh0rq3la6SqCGs/9YNS9
B+5Oql3ZNlXgDI68n7KpDLSpblatGPwd2NmanrMorlEvlxu+fkUKt5VsqgJXukRWtK5QEuyQzN72
o51vksx4MJa7gvFOijoknjZjXj/oDluHUCMaFSAPUOo0fQUzhX8rzCkrifyCtIUv2i6RBxeAq66n
rnrXzawMeoeljZtk01YV5GXPkMzYGUfTY8rq425c/iY+rmGtvJydbqwdoM4sN50VW9+qFljFQTtf
gxlqDRgkALzLXW5o9V1emNW80s9a3JkccDLOzhrd4qzXBbOvsQYZBwr/us3sL22LChERIELfbpH8
Gov4dzFxPeuRAmFnIwtmwYfUn8BND7WwRIqxJkEsuvddyQiBjTXa4mZkGMX2qE/ZwGOvK0jLWfTI
4qxNBgKNTnnSWxPJMxaJF9B0nrGi+kHV7J4Vzl5B4NcqttEBsYIpUUGTQFzcpYs02oBmi0oahcZW
RHW61WyOG6HRrYMrUxVQT76UnUeim3miLQSyMtguYYFxNE/r4SzFZvj1SAOSzIc4HJ7rs14bKQba
7YxwxPu8bOP37qztLs8677YabWNLJUAFyczE3U616+tLxm49BgZMoOe/fm//u+iMP6xE/l988P8B
bUQWZoM/vbjvk/I1r/5wW//2mn/IF51PmHNBwho/wkt+HyL4n2xAtg5xp+Zvk4If17WHSwjdOHAM
XSdZa2n9fwwR4NliTqTYZWWC4tD5S2kov1oXcC45ID2YSIiFwvGreBGZkd7FXVKd0MR1RNcKjcRZ
x04CUrtYe6swNYjD1OP7Fqp6u/pp8PJvsGd/rRSWP06VsNB8bd+jlvnj/MK1obz6xIWcDPA7150m
1LYx0hL6h9Z44QlTo7biorbCdZOiRDtk+UTy2p+/h18NVN/fgytcvgPezlJN/TxDKaucjFXRlqei
n2BbgJztg44gV/ivU2u//PkfW/gtf7Br6ba9/KJ8A/MXFZq5fCI/2bVUX/UmC9n0RF7nySzRi43j
5G0HT2+CzvcrcoJJQNtn9sjEvq4dE/Rq92gQlPrs9QNCAnci7dVrv9lpDPz9z9+d9U/fh728NfZz
Lp2rh6/tj++uLxCxVGgPTp00k22oddoXBNeLAdlvaASNvkOirkSnvfldNjxmMQftGiMrcYBhzBHq
5k3PTiMR420PbvSurQx0WdosNCcgaS9inw+bcgxCn9Uwh2WFfBTFgndXj8NL7s7y0Q9buSYGk2ZU
+sc6MplqA0a1PTMNGKspJCMDDXyGvWOLQsY4gYfHiEmqXm9sHdYJ7XaUApMtpn8FXpHI2uL/8KMF
/fnLl+jYlN4ua7rlS2QGxwHx85doJw75dPANjiPfxJptR7smf9N5VtVAeHnYW3p9FLGHbrVL+4/e
tmBUdtwELYswG/3EkGkjxnI/6h6qxMrs1xx5hBuAhRyNlalkjDbAoAdvw7pBV5LYrdh7oILLjSV6
k3FzJaLp5CeVtnfiRYpRTM1m7pngtzoztYZcb6Mt4q8zstAbTc/ZaZG0SGLKYfYTqJJoDC+cJM22
qOmce8C6fsCAQIKBXECRU2k9zJlEYoGViP/bWs/Z9hOzdpm1obmTEbcSwPn7xqxYdeYie9AV32kW
zuZxzipy/XTH6hj6mZN5RNPsYmrtlOUQK4bOeV/bNVt+E5SF9dY3JItVYVsTemfMjYbYrcq+yrJS
h1B6VfFS0gu/6o7KWcS0Kdw5pIBLfayboXXreaIz9vDShuvOVrcoWD17XZi2y/6mYHkXjgwUvRiF
shElw5qYTR2iH/XxsyPbGEFCMlcv4EABGuZjQpVjeAWsGmZUY8sgAABAhjNf21uTID7edCv0EsZM
1EUapVH+bZk9gSrDfnWb0ivAnizaN7qMHs1DOd4JOVuocUOxhC1HYe/sHAOWDWBA6jogO7JUN7HV
2uWepfmwa2f1DMrNbBF9dYLou0kb/WvQhNhK2rKE8RxDRT84SDHj3XQm2acL1D4/8+3tM+sez1V4
o74T8BcYPs19dJrOgPwzK58JC9z8nHqhXtdnnr4QKW6jgZ9leTNxS1xGIfB9debwu2cmf6wvfH4C
4WD162duf8jKCAnsmec/fGf7nzn/XC8w/4cF/5+fkwCmqFNPfLliyQdYsgIANtTOcRpiB+wRhMqL
NjO96dAw/kTVUzbhdEhRv+CoNmqdJOwiq9ON6daebE/84t1vYNcJGtGp3ocuAoLhTsN8yLHeHaqm
rxfZY/TWOH2BClRHSi8mGMytKLlIIvNkYZ/bx32iNg7I6LXE9f+aeGm7oTqN9ugC+G16IZkZgs3Q
Iq3L1sQi6y9VO9FU5HN9NQBr2bPxtPZNoiOUbkpr5+ZTtAaUHt6JYQKhWPdGBnZSDPBQpK/FG3R9
cNFc30yuaf6GdDerbJDXzCG1jVFHjY5JrUhCJriYyxd3E+GDA7lZOhtDz1xpyCfSTavIQljVTjYd
e2G+N4xU+W0lyrols4rx9CTkG+tueBGCRX0iGu8YIf0KwH9pm8qNF0ht2xwa26QMT1jENT3caVmh
NCUrpdqMsdHsrE7pG9slYHYzTll/HaNhYhCPrgm5nziRItL8b/bOLDluJOvSW6kNIA2DAw48dowk
IzjPeoFJFIl5hjuG3fxr6Y31B+bQFFWl7Hop69+6X9KqSqUMMiIA+D33nO8EiE2eMDZ2ip97XXou
nTmVu4T3IqO/DXqDsOHc9y9osw3zhjIxoC+/3knTOC+iqOwdHR/5jknFOKW/Rl7VUxXsIQY6x9nQ
10FXhfibA3xtYAhOqpZl28J1Yonh+PNF47Xy0lscw0Ul5pPAkJq1Y20GmMJz/07NCs8z3wn2qSCj
Vz3oCr0OppJC5lLZNx3NwPumsoc1KUTvvAyT9Nb2Ua5naWdb3QOVjQw3vVQdhdFBfQyjIDhaNp0Y
dSDMXZrh3hOZ9zDXGDBB5I0b2n6rI5+vjZrRDrspzjR+UzdYjRmT3azh72Epn25i2bwVfIXCzQL0
WqfCT6BM6lZdsDGuboUx5hu/7d2ncWaqp7k53OshRMKurNNMKWvroHmeQL8ad9kYYwxuhLOnTBdC
Rt/3eyJ4gsqc2WMoBfqdh026ZZ/vr2dw4ts5dxM65nGYl6F+bqyQ05RBmVOsWPkzVJa4mHXw0nCb
3WeCzHREOg5wYXZqARZdYX9kCOyVtbYBNMCCLoNh7wBUfoDsqMZ14fryaONQQGr2jHJnBl1xRpsI
QdIWBfW2a1UULF0vuFkcOJXWqRblcGQuri9ojYJT4dFTUh+MqHRvsCc2G8YXonc92ld2NlIkc2gx
EW8yiqWaufMfrSANt146iUsXZAo9CWCRFlLGiO2/Ns6aJqxOnAHHq8yxy1pBfMkeDguPMLsbdvyC
dFkFgLgsdk5QN1ud8i5UXv8SxVEC7t/MDhOBzL3LkL8f8O1s3+86nsM4tjFHC5+gA2mZB5YXP/Gc
JPfeC7luBqXO/E735rqnJf6UNYt1asuuOAmjFIZ/6QT7NLXkVWaGhEWwiZ+V3mh7Kzcb5nmXGGV6
ksaud06duzoA7YBI4vZy15TtFaYGvY4x09yymMDagInBOwKU1UdY/pA1ufEYDml4vzzvdNhtwU80
29zN9ILYkFekcLp9UtZPqZU3F8JK6/MWlm930Jhut4CYzwz+z1eexI8NHDRuy/WYFvyT7R7lqEGK
y2E9GU6R3zA1j6+1GYnrJqQXESMYTl3L5NWriI72lRdnPjD5RNLrMjJxO2bCMShGxxtXAcsYyPER
wJaBPAY04KoLHkYnFN8h5tsbN28tIKmBGHY9Qfx9LFR0nnNIvDFTp4ekkhnX/mxHV3gLp0tbYx4t
lMmSPG2xyDZukA4bq2AvIavEHte0dM83E04d2riJHmJXlj2FT7iiqeQps6NH7GFXoEqtXO7e2SpS
2TKUhy56FYofJs9Kq52BWWU3jwGh6TQlnv1SgNqBQsejxUNX6nKehLiU+Te3tmH4DauiNLIu4zCj
QcsKU3BTFFj3t6OlWlodjPwEL6eHDwcfyumEVKnABmXl60IWpHWYEJO9j4mgEcZyIHttbatLyBA3
GhA0xIb8yJHbn0+G2AGrvrSHAeNygr5Du2wdrLZW+kgmrrnCXRMQfqA2teK9oBmLQFUVyDxbO8RT
WBtGsEWiA+2NGJ4TlUaXuc7iGvYvN4SreUpYHY09ZZ27yMIe75Aje30fNv5jsIMfVIf/RtA8FPgP
U9lPfar/I1JfO6CeCW2qr91Hb8L7X/xLVLB+Y/J3cTq+GyqXyfmDMwFspW0j90vHFgtz809RAeWA
rCIuS46KAdwlptM/RQXWA+9aApICvTrkg/+dHcBPKwA0Bfdd9CDsKNGjF+PChzG3KEO60gLl8JC3
q+ei9U02Vk6bw9HE2L8n9p3U1NOD1wfeRjuXJWJ3V7epuk9xrdN20OiZqHc4cYqwutqCxKYTcPsl
TrQ4TtnXN2mwxHQXgroXDdNrZaDt7ZeREgKugkBvAbC+nIrGJmYhOTlsOsHYCdvZBqE5jlxhfdL4
inYZI/gOCT/5khoJBjBa03uaJeknsVZFjEkaO2fd3SvoWveizMJ76Yzie1rY+ljHFGlvk4iVAadq
QoFr0EHWa1f24n4uUxyQg6B0ipLVTq7QgOJvLUXe11M+F2ezacaXlUk8apVhN3u0Gs+9CwLsbDvL
8Fl80vdhPSPy63Y3wYiPdgWH03IrkoKq+2G07Ht3GmFkl+QtOfH5Ckd1q6P+hGTftA/ec2WMOWTM
nPe8WfSePWsnPd01sjAO/HeawCiGsIs1yBaOl1Ui/z8Z8x9clzj7737dmszFh7byrz1Iq6/p13+s
ucoRw8vk6z9uVfvxUv/9r/91raMSYhuCMfKn3vfXtW65vzGFsw8BcLJc06BW/rzWJUs9X+APwpZm
vauEf13r9m/LfcNEcRQOfmnsUv+GC4mX+KhoYYtypITLwuowQLCUy59/uNQRDkYPwIl5LJp8OIfn
7R5KSg/mdeUNztbPHLI7wtX69sP79U+kw88ajGkjvPC2OBZbUMqcP91hogZMF+G16Kg4gG4xOdAw
07VzcAVsrfhSK994+/UL/qSN0UiNTumY7FCRX8Un5c5ympnyDjs6WrmFsF+OTrz0FtBrknmgw1o9
UoKj9HRh0t74pTds9/LXP8CnN5oFcmBL9rrc8PmHs+x2P77RdAIpE1A3OMxiTO+4iXNawcGObTvI
zlUHFYb4RHD26xe1f9KH7cC3oF8tbB2+UHL5HD58vIWZS5eTEFhmj87GValk/4hJ13sVMFwyCOpd
fs05ZCF6GDXJcqPyrlQQzl/Tgo1TQRIsZ4fRVS+OOZSbqTWmr8OUgqBsmmZ4DIw8/+7SgUNcskvS
yziiPzvysuwIHLm9CLM+hdOocIvZ/nxrg2rCFUsz1ObXv+VPv6SDtiEF3197uVQ+69DpNEsnH8R8
mMtKPxQFV9TKJCx6U7DewhY9AvLHOrsD8Wbe/PqlrUVT/Vi/ZnL85Gsc2Nj7eJc/f6yx7qj4jerp
MBlxcOvMNuJTUnUprGtdf2fHTHqzrYFZiibzv0HegT1lJfMbP7P4m5/lXev+8WehCo6+dC5p1vb0
T/34YWPpwyAk5+EQAz6569hW7nkz2Jn1YVHdm3PTt7TrmEz52gMxRrl5ekhjmTENFRSUrc2RpG4G
7xKhNyP8hr2EBXfX++ZF7FJZlRtmkvM8bXCejM6wzO1uWK1zB5r+2spnQekrNZUYDsORmqBfv9M/
Se8cSLhNSRQM0wusz2cSZ45qa56r4YDFhxgvJS3IgW5gd6e5aeVPv36xJdLy6WMlCsMrYvOEbP7T
aoMiAt+Oa10cwi4XbwbY3wgkQ44ti5q6ZF3CLiCjIQqDBRMhhXXfukGOxG2is2s/oCaqn93mtkgb
elPIsCL7zsKmxaT0bT3+zVvzU3MhP6nkgbB8DX0srZ8/+LrtYfL2izmahTWnFlybINoSQh58bak1
qdGnKQQg91si3sv2hCx+OqwCKEXndlQX38ged9066B3/fjKL9rVwDAatPvStlwiJZdlXD+qtqfv5
d0cRp/votfo/eQ7wk+O2ZZXC6mZBRf/4lRXYGEAztP3Bzc1hV3dhujZsNe1N0UjkjCC4+/UH+/41
+fEaAR5C0Em4MKEDECI/vmBvavIGGBAPceJ7l7A+CqLyjr61G1KAmE/EcdLUNsPkcB/9yEnTtV0T
3i6H9pkFobmbW9umh5ZKOVLcWdNeKdII8OTHaL6cMcxtfR/spNGO8WmuJ+587KXP6d6gD0Ra1v7X
v40rfroqWL7JZekTmPiG8Dj/+Os4OCUMhMfoQMMVRURgxbJso0yXbKLRsA/YiX6YvgH2KKs1pW9O
dmnPwvlKS0clNn0ehOIs9x3jylHCdFejMTvNSva+R8A/sB8wqtpnU1CLvYV1dOOPFeWCeeKhPTR1
k534SYzx0aK8Z9xQTdmeN2FdqjOk4KraBTBQtxHljkvdRWy+yqIgn512pZ8enEAbybYRTftlaRui
5wKpa5OlZL2nrEppK7GT8Ps0+uKKRUxWH4h0OmBTJlsFZ03tYRKYSi2MMxZbqkdCCIoHkBLckjDN
1Udqps+j2hGn7ugaLOm9UdLhpqs9Zh361XrwUBblhJdlX+TfZaTdpYnSk5fzlDunUyVQdQvWQC8Y
iuKHCdrxU1WaM2FxvNxsVhF30iRCqA0VzLDBCdNnTav9LWrSQPtGnYz9lZbeJFYlKzVoTJQ5A5qN
yVvBjsGt07KH2PRaRoCsa3CKAq/nzQQP3djZAMgjYLrYJ3BmB+3tPHkWtKWGA+SFYWbVU0Ki9bFI
rYFeRxy1O7LIg1p3PKmjtYHn8cWKSnXuKUO+iT4sz7RfQXaw8ji56IBL8bUtXKqVYK1Mu6GE0kJL
va0ehEuq3hkMeUrYuilW0oiJyKmm8SG6lIAw2IUEZ5OsjD0xq4I2hDI4sntqLZgqgC5AvnXno9R2
tDN8hLr1FFr2DEjPx0LBAOd+RRzt7RU61HTeth7gXrh/sBxkV5O6jfyrSeHwXsGnmF980XuXPUZK
gunEp5CyRuNawq58KWNTnTcuxUfE9tJzzSaPXipDIPDkdDo71LwcbNxgwTaVs/ElizPjQtPV9BoP
pXktW2l91/jukWPQefPCczFumf2StA78r+2YPERGrR5jx9L3TG/VqStreuvpTgGzpnpiZFSICZxo
5ug8R3EbEgG2mq+OhX60khjrgaVpyytuaKhOi8vBd9SbPQySfH6rMr0XFs7+VeaPEKDHwvDDW0pJ
kwvpQr1eEsPxXgmrUmtltQfaM2nxrHGYVDtvatgueDlynOOUw6oxSaQXtaxvDWiBj6mmg3PEB/uS
euN45YXpG1VYwU3Wx/NLnhTlbnlwLOVDZojmWpOHIS0+mdeImNZbxpksWxGjILQbx7Z5RyQxOrgt
6WwATPI5bSWWp3yaL0crtG7mxg8kGM1I32LFHx3g9ElsYTKy01Pty2bHDfbBjYLyW5frN0LV3jnD
T/3QJLGkG2IYwku7LX1M2MSN2HEk8VNugHcPsdidWXC87qRV8A2LJ3O6TL0J9Tf24RFmZdtHm1kJ
+HBzOgQ5h9C8NveaslPrxGyHQOG6Yh+JY6eq4aYVVgWbB28ncoKbDtMJrU/x9ywwrKl+bgw38khK
TlXlH6ag6m+cyQiJmXbmU6C96rn3CVuuITcOy1bM2ZWYOi5ckEckpdvAZS1aA4axEqhzVFqRduz7
4kSkVXUUFOfdK/RvVsjkrlkvUMDRHDgQendGNhotQXw6nRAz8mrXGRVb4jAVPFaQkjXYoa6i6Fvf
5t4QncJO0zVRMoEL3RHAv9cEw9xXnSVUOoI8hNjaRekradB0xmzR48kbmtkLtzb1a1/SKpRihTQc
Ym9m20a6vx2BIhgVcVmsAGmlKZaUNIDNIDjfqOgTX2rXcM4qwb5tJRKmw63GEa6OpDwq2sz9aeT9
zSmQ37gZTM2VYVosgxh9nofWHq+tpfyO4K4J4LXz6toiMRslxR5hlsAjC8P5TOK+/D5N1YBnLuGp
sGoqMzjzPIstbz82C6WqC3HatWNbxaus1/ktkMThpZ3b8F6HRXxulVZ7aYowpjPF7IC1lG0bRGvy
YLbcYmqdvsw5ZJRQ8cq7BhpXuSVXlqdX2ZjT9WWaVZfc9Eamngl2xKipVWYfDD8Sp2qQAdurxOrX
YBBwUWSmh1NCdehQlW8PyQ5PvGQhkHqRf+Y1aXJI6bP80sUgbzbWGFm37ST8r1ARacglcDxbhF6C
stvyy+jhxq6D5sscGGi3PTyBc2XFtOSpPEpOcBEr6uMtt92xJbcFN7ROf/d7mFhrHnYJi+S+IdLW
uTAJdmFeUeo42LX9xnCVvvgFezISPwGbrjFx7U2Sg3BZyUw6NfO1Z9DS1loGerar+m/p3MH9hJJN
EUQ2McHxjDTCfdZZci9qi9Qo2aPQ2MOF75d1HFHj2lX2cRA1EwEJCPuurZitur735dZWSXvkJ8H+
QgapB7TRFAhj1kgZJGV4dgEpPczbyxxEKouzua8ejUCG4d5gYONtZeG5DeljwEbQA/nbqGqo/RzL
LIeXLT4OlHAonMFCMiddyHsfY4skKh5txzrEVIq/sADAX1bzzWC141Wipuyt7Wa2UpQG0fpAea5z
rH0rp8BgivHxml5RXlrOWLeUtUX6gYwESE7fbXV+aON2bjZNHslb3fnZU0aOcMVqvh2fOms2+zN3
ErTW2NQUir2OVLQ1va55HtJxvG6swrz0i5Dk8ypLykpcR11tJNepV6lDKeNJrWfD08/28oiW7QAR
bSbHwdXaRfaNKEX24svQPGuAMwM+BeJgb2EwjtOGnWf+zcJOeVabgOJhgVpht67teHriw/Wu6HX1
u3XXRbQXe1zR5VYBnTnGddvBZ2iH+CqFQm0gZqrh0BSBwqpdFHehsknkEPneGeM48IAA33Cl6S5+
TkiYNasOm+yXdtDBTRK10QP7NLZ1AOrgeJh0dH7vBXbMSx+LcHTqmGn9DHqge5hSKGh2mMyXxhyK
DdLLiA0D0paY3GLfROSn3/8UtJq8j1lj3efWNEEjYj8Ekt/T8nLJ9CZ0HbJVzK2eDjOIGOIJ4D80
vRj0z2h4/j7AmLZWzjy6+9zjIbR1+QCorejmeTtbJqi4idnCZtsFE+acHWpavyKDDOmXuVUdnJY6
IcDUOYPpfs2Livv1WIw5Za4ukaNHl0peDweVB5k3Crxa3TEBevLOC1mXb+k0NikvLND91/Q4YeIc
+oKTTdYufJl6KvqtmJIweFGDTaGT37NHP9NDdqcDgvnk36Ys+d0A9h/byfzfaOCUjsNs/q+l2Gf1
8rX/n//1A/QCT+Lyl/4QYH0JfxL3Cg5B/vn7jPTHsiUwf0NMcEhfeoLQ5/v49KcAy0aFMxGzx0KG
RDREz/tj2ULgAj6Fjb+TMZIjqmf/WwLsInV+mEhdAqjIv+x6EG3Ib3wWNnQaKTOsBEsSFr9TfQkI
NVv2gliARkgwo5HXyT3Ax5npk0qYJMMkFdUgIvzSd6mSbYI4du/qijFlY8iKQsa+m1lp1F06midt
7yMGuKKDQhPOpyP+DzbDoh0uolSqq95W81ZPMQpG7yJSuKrovtWCKtBVjW+NRtzapCQkoB6Z2aqZ
eCDrwnJjeuV955TH5pBu6LYoXwQNxXdl2PUXuVsPFD1AmslfWWX1GxhV/rBNOMIm0B2Grh0PNLeP
d7KjIunGktrhSTAMxM3F0LsHMnDlRsadIpfQOtjFas9M94QomBXo2Ozpf3PVa1SISG/Zu5cwFOek
0PvZn6aYOIgdPjLHN5ctSVRwSFKqb3KKI3xkESstzm48T/FlJW8+mLdsxsGIWf6O2vjSRNGh5uFl
TC22VWME0ovdDr7NMyditp/3NDaZbnF4/77+P33VYqpEfPzXV+1txWX2o+v697/y19JkIdVwUoNU
geKHUPO/F6QsTcx3XKvEQo2Nmiv9j2vWWazVSH4BJjN0/iWf/ec1a3u/2fxMDuKocFws2d6/dc3+
eMmyyFkqxWCZ495eWhs+qS4ZTHTwFUZzLKyGwiCavcDbYc1xsKqV43sxdnnvFq24+PAm/RO1zPnE
x4GfC6gMwZksO3kvqIs/yj1pEXdThLB7TP0ZL2+LuDKtoHUWLqU+nMr20BLgyIZTPQeXQibhc6Uc
nK2cHq450BWEhemopzOwqx6GYMB/IyuXdEuIh+voDF5rbQyz9QQagWVZnCRzA6mnN7Y+Ecpnyqa8
Ewrpq57+GFfS+6fy+CyN2lzRKEVb0IaGcm9eZ3GV/s1v/ukmufziGM254XJ/lB6HiE+/uJz82qqT
6ohbebyrys67NERh/p2e9uPnyo4G5/T7W8y2Dino05LIpzzCgXIbH0M2SQ+hU9s1mhOce6Fwq/2N
XXtR4z/c93kxvqQod0v7h+TL+fmzJDuHaWV0DzW7lUvKxARMHgNv8K5ho+HAZgspyg6rRh5Js3Oo
+PV36V3p/PT6CKGUKLB/ZIr//F1aHkhlycL7MDkgS4O+CBXjQtNdKzEUj6Ot1GEcSOAYtG8CC/D3
rQFKCRh4EGGCrPF+//oHoo/v8zviCIEwC3sK5BBT7GdtNtdlodxOHZrOmW4KXdrkvWaG06I24OBp
qqqvWvzq91r7UbZ23Sku1GoQU2GPOxceyrjXMYLfKeZoHoNlmAX8Z5SelnlauXeae/yhm+PokAUz
3D0n884tpojZ65Ag1cDlYvn4BYm863CDpuMLGlSUoVa5Us49zlRiZnGspmNs8z9aVVe/TNKuSN6Z
8yMXI1HtOQ2nq76bQnNL+sOktKlOi7MeUulwnjt5cATaCzVzSFjarxgkOnUD+c/Pty09oYdCKO84
O3OwlD1FTv2WNjQBqhUrSns7hSo2T32Pk7Je2SAB1IElTNafdkZq51s2BG19zZKsqB6jDoD7JieI
JJ5aX3ZdTp/7vOhjmKPBIxDcEODqRqUuehiWnGYzP0x3ImXmvaNis4x2g1m7j1jyLZD/dpNkLxa4
rYElQgrrwB84UBP3m2rcHxUSTQVvq83nm7L2YM40hpr0PiyJye3x4w5q35fssTd5WqU14ibQu7WV
xMaAoUtjcpYz5+X1PDUNOOmQAc7o2p1S+fe5Vk6/DThZY6mYO4J1MHcr1L8BjF1VGd8cEu1URCRT
D/b5wgVO6txyhOnyft97xMvjkxqVecllQKZ17auCX843d66bZeqIFVpS80xxXoAZdAFSpNoqV5nT
kaCju+xLmYxPBCNuxjC+4i/ctpHwzqCVL+2B1QFC7o0XCDyUozQv2AhgMw/6a7ey9ZbVkuQwBQkq
6vx031nLpkUPvGWuYeGrm711G3tPOUaPE3OW9UlWAeGMB27ASuh6N/qGIWi7IJXK93dDiXq+wtvl
78ohzEkWsNDtM7KwgHDJ70X1uT+5xg0tYudYbSGC5u5wOUVBOJxGVp0dSqbXtVsULnJrC4kg7mhu
7N1qbyD2b5vJIpyTRtQzJBR9XJdxRyUYTulHEhz2XRwpcUHgFK5qRJhf2BNtb0QCVhTGThcQDNVj
QgO23Eyudg5VCKt1rkb3ynMaMTN2Gk25rpxUV1QWlphcRw8ibE253lrLMnxNsjaKt+Hci/6EJvBo
RtbzBLQEnPRfqmzi3mi5SOxseDN/J1qevgRW06TchHTEh6vRrnJjVxtkFFeZZ6qvbuLYW4hvqEMJ
cdVrvylmmgkTGeykGHH/wWVQz8CsCAancedk2zLtUIOHvqbgqMeZCfU5cJKHPpo7sqXBzLwdVwkx
h4YOwbfYb+qvPIe5BU1iwtcqCgXyp2qnPOLZn/MI3ghdOC+AT90z2RlDu8czlBJDHr3wQXle+RQZ
Jp4meEpjfemLwlErg761+kyJki6ldoYiBYjMpfTWa5ZlcSy/12Wu7S3NHq17EnrWoJ5N+kzlbVcM
ZrETnYD5on1vMIGLQaLIzL7U5FmzPli3jfDGNdqAMa8j1h2PpsZssGKzp88DCMvfhJf1ORsSC8QG
7isim9xsNZNxlcpTFbLs2aSF29hrXznc46qirLdJge93E4SBtjdzlzwPbg/kuqOmZkBx7JyZ4FlW
dusRVAw5qUopGL7ZFAnI5C55Wbbqvbkj89PtRBj5UJTzdjgPxsyhBLLoozvbiccdDMn+hZgFuHOT
vrZXC4J8v7ZNDNaw2rQEuDkUzrkNO15uUA8g2/LFoZ8GBHf55OoqAHRhEuWAEGwbh9DLcmPbQ5XR
D70j9ZdAaq2vKf6IUExaGaTbxF7m9W7Eo7U2uj7mxuQ60f1gx8mMAVzrb3C2bJLtg494sSSNEJgy
wR02dkxzh+DgWlsgUAXRgImmoJMg1JMJLCsb72sM07BW46K7V3njDnu+1MFbhL7SsXyrRLoD0wNe
z4Sxzp1O5qzXDFNqqoG0WV6RhyreXEQ5BCmkqum6rl2A19FSW7+rTVOVR7cO9FKQo6zwK9+JpN5K
SrlYek0Ul+5Tp+nqi6h1mRVl34rqNBvIwFJBmcEBdee3NKrye8zZ4YNtK0LycWvgq7fdxHB2HTUC
GntbWZ2FbLdOkxnJUA9jOa/LyeqzY6hkebCtfsaJ70eMncuXd9rbRqnPhOVO1LMIV13DL032I+Eo
fHqRS1yhjGZTr2AD5ye1HliphaX/RmYt2FdTmNyxw/AO2HfLbaA05luvsc0UvJFTXU74lVZdWlNl
24vu1ix6GqKj1mZt4s3Jha+pWdGWyE8HYvVU1ZCqwC7bz8m2100lv3hmkZ+XaUEco6myJauTm1W5
+/XBZjmb/nDQgrOL44h5AewDBqRPx5qq6hvQfEZ/AK4jy42wu5lbYV7a3LSA7WSlcv2/OUtZnwYF
JhNeE/cmRifPM5E/+Jk++n6cQid5nqkDRv300nS7+im2XD70zlR7kUneWlGyzULhiGq2++l4HmoD
Os37r/4fm23/u7qEPWAcH74kP9mE13HylWfER9Pg73/lj/kXYQqHGAZhRKbF5vunXiV+s2ycEr4p
PYshd/mjP2ZfazEMomKxSROUYrwLYH/qVRDNHBs4CCrW7/CQf2f2/Wlu4NSKM1FK0/EoemES/fGr
1SoKvfxJyr3EAbw2qwFUJZXDLDgR1h0ZkYDpgwSZnkOavY/8gEZpgGIBZ8ex4iL25tR7+fDm/ZO5
WPjLi368xnj3LMuGUrt0inOVLe67D993zEcM4Xmj97ZkWxZVlIIUGcctT6ruXIwqOWlL+RIC/lrQ
G6CNhuB1tAvKg0cvuEWRnTaWUjCfh9C9B/+d8kAOkzd2rzseQNat8MPshW5EmqEodmXpfU6LxoZy
JofS5FWUV3DOuRRPJo/AwVCmt0bsBc9To4a7hMhHS9yK8NtpFcaHnrrprcPdF4TysBpwDpz4OtmO
xfDVT75YbNKps60Tn0OT2WAmM5JTh9NvG5dvhKnPZ4yLohIteZ3pnM6QgbXQ6K0Ajp0s3rB9hy/i
sWrFieuU6Y4DJozJmRqMIfASHD7SXfmqflh0tcqydwltaX1Xl5dkYYnUsX6qHfkwta3LvGXoGk8T
R0LeNbS7JBNn/dwPibGaQztoWPwHqh5jTiMCGYJi8otMiSc9zruubdTbUh77rVad3pnJLLed61zY
aUgfCi4kabL/bMviW7GAsbiLm+t0SlZKutnRCv1hVUBhYOdktkQ3Q6CidjktxCqSpSlKpN3Y/oGN
R4F2qU78OfDvjNH1L2WdHlOhvhbUvqOL2JepyoDYxXVxpHq42SSGOVMuRlnwNjJojdZWcu/gr7iJ
zGofa+u8daOKM3bqbDU8Ky2Sx8zCKld4rMrD4n6os/laD/a49eIYljBoS21RaAblzj2BOULBDZvd
WzOdvwVR+xzVcUfyhz4aVtntFQfYZh0MaI5uVHwbo+C18PoMoA39DbKJHscG/l7czLe6wKDOMicv
tiJSu9gavxbh2O3jBs55MzWnbVbTJR1Pp505VKe91yHpdjtaml8G4JcPgNle0K9pBA1PbW/MQNAP
0DVCduvb0C+mazdzrxjJzE040WZQ4uK7wzbbbMrWOJ+XMngj8KuNP4ThOQBYf+sP7M0gnLXTFiLG
dC4IHHUApq9pPDDWE460TeRWznpkXiNcA0S0NpYKs5ikbGXqNxah3qqjisSVS3rFmPPuaQhqF45Q
cyhj+4UGv43Nuj7ZGlIW8DZHyQIxo4yAxRbVKXP4vZbWKZtqS1OyK8Sa8z4AFCwXJ/NQ36U0zT+0
WG/XydwkB+2n6baaGv9KT9l4wI21rsQzAensDPjMuCMWTzc7drY1rle58ebxkPnTdT9DGFZefYv+
m5z2tVq3FVOF63iEVfviPifTtFGhPECIO8J1O/Yci0rV9c02AZ18oUwV7rSi+21rJEWEt67jbJUW
6i70s/i5KNP0qJuxWrlWPZwbnqw3soFtTGfCTR+HzoURxRhYiSmvaBAItmHR7gGOLvx3ixIiR76I
5U0H4m9zYCEldzKj553EAUQhsgP+ypyJ6teNvmq5Oo0uFmfYfNUhIt39xuSUfY/ammrjWpGKwibL
RyWD23xGiVo5/P6kO8O9BBi0mU3/pCBzxaE7UW9JNVj3M4i1hyQR5Djy9mWuk+1gJtVb6gOKTaYo
xnwR1b3xHVr0dNN34bL0CqvkNZnIPRpVbD9mnqX2qnMPyq3IXYjvEyTldW24zmkBTFc02uB0Vndw
aUmurbBsVNetm083YcxKcjXVKDrroHWs9TiaxnEeUy7jHAsE/ZDRJhFOcVvAgmUVPOEPWZVTSecd
XswdbpB6F3K2vNct/fOmmPVNDaY4WlFy0ZZQloKsu0jnAYNErPNgK1OvFut8VGF1O/qtoWmQWhx/
BsYDjOo4UIQ46bFqPaWjYRHeHIEc6mKM2lXhj+0dD20jO4QtCf7V0j8YnBgBqOgVlWftkVuHdZ60
9l3quPOpBnFMG8c4jE8NHpaVm6ec7pNlZi4jVpFmR6DGVyo8HR3Vvo6ib84q2+cEG3i3kkaOmPQu
2Jm1Y+JlxIU3bgOPukXGCzWCBZoyexW5uXEjewYAAixcf4RdHkJ6Ba79KOoPdu05Xzyqu6hfiOOJ
zGsc3PGVMc6GyQhObCe3YDbFJGhY5sfOFxUu6Gi7765Db3Saddxx56RHrKrjdUFLV73Snc53FExM
jyVD3mXme4jipTLNi5qE5oldmMEhtGk/ooDEamMUJldU9P+F0py5/WKpOeU5k9/XplF+045VsPVO
2pqql3jGeo6xgbGGZ5C9qpQbOmvXM0E61V33v9g7s+VIrbXbvsp5ARzAggXckmQrKdVXSXVDqFQy
fd8unv4fqGzvarx3Hd/8cU7EvrAdYVuVKTJhfc2cYzZGwARtiW9rJxPHwR68A/lccNyRSBB62Ldo
aXRYj1/ipWo+95wq927G3CGMGyAYhC1GqI7spt/N/ax2Ydjg+RUQ8xvfmJg6HfCzJpBF3HFJrxzR
pRzdWqGHl0ut9c3jbNfLDUc+CuikqaKnCGSGSysdRfJgNt38nPYrKNRrEmCCYcpSbVsOEY5uYOek
wfYdkowQYrTDXvx3HQHrsIndON4qhrEf0zSC7Lkkw2FkFUbSRqdv8hRHIAQqFGW21+zc2Q4vekiE
kDzUdOtmII0vyGqPy8uF9lt/JbwCkxaMNVsrdnIq+WQ3WZXV8lIXJY/EwJ5cY9khvGndbRb25vKw
+gKIqFiysLSvSJUdphd7cJbHEfkgt3kJ8fPrqP9/rWf4f3CLjS2AgvXfr8M2L0X99hq/fdsPfP2Z
P3fY3m/rosDEJrTOxt83E3/2BKsrcFX8owFmMUI60189ASGKBs4j5MFsyhD/r+aeP3sCMh0A2NiM
g9mssAf4RyaiHztcJPmeKxBb6GwNrJ+2My1SLugesP7NdDzG4PF60nY7q7sWTnH45sL8Tan/80uZ
Qnou+6DVCcmW4PtCfyAaCuSMVR0QtT3jXX/B2/AgnPmRCyO/dq//Vpy+bmC+aypoo0jDMHVsOy73
27rB+aap6MAGUwFZ2SHUq4HShRlukizqkMXFL5Xcf/dSJCTQ3WG4xij2/UtlSdE4vWFkhylvHrjQ
n/S0up6y+Pifrx6f/o8vtHo76QMZTJsGq8v1v3/zO5Vez7h+whkSeb2dKqJaUH+qbUPia058cpw3
1GCJ6Y7DdMfvuq67ra/Lb3Qt6ypcrWtxRjIIYikz2ZZPHIPoJN+36G4kc8rbcl2vz+ui3SXF7AN5
lThPoO2ba0AQbLxmqp39BFxmE0cwaXqP8FsgQYQpVSh9771xDNsjKwrrnNomccGRRvZVGkpakoUV
Pnqi/hSlCTT3PsEP2pIjdkpU/Bm7EgMo5ZRUTUsEmFAk3rIx51AR2SS7kQPNbdd02yLbZIs6Tz3t
10UDupUzsenDzUjG1J2qimSdVYe0koza9GfIRagt51mO10o5ImXiLodLOCzDtRNby1UnTfNpYCXF
KUgsBvz79t6gbgH4C9axb2dxb0q30veJSvs7peXTwaimq7B32wBpegXRAtwsMR1jm8KdkMlcEUWt
1dElaZG52tTdhLwoMZaayjWbBkz7cPLjm0XGwwPJf/oF309ExPOcf2zGRt91Sx7tncSJr4cxUR96
dLLX9uw5FxWchQxs92CyKxkorMk5pWtyOFsNhK/Pk8lwlWAfxtkDRgnSCCprMFC5ZRA1jdTKbxv6
iy1x2uvGZ27dI4d+CHSoHpfN2BKrfNTAKxGMDvz7MZrEujUDlO1jpO04Co2UYbpfektyYVE98lHW
wj5HRqNvV0Xgup1Iyw8zKg9yq+PQcfh+6ku3kejOyVayRs1R12XqTk+pQ5bbQUIjbH2uqtfCljKt
uf8c25WXbJdUqZsMBtqVNqOnrwjdmNCeuEhcGkhW5BHm4W6ozXzcUKbA5LJ6a1fo/bjFsGnsVAyZ
c07ZmudzbJ6qRNYuvpqhKkE81klIC9NJ1nh2lSTnBhzU1sgycWkWllT+jCr6YiCF6hooRnshpHXn
WH196gdRAtjU5quixP3QqSa+mLTMM05KY/kBODGjFd9GSR3rvyPyLrSvIcb/9nn2vlL+7oHGg56o
DqxCBo8040ezGtKBMeayenv4DfMLY+H6Y6hS8hVhqE6XieMqllF6dtQZzl4T7d6pvZqs8dPEduV1
sOd017OV+5jpJasaTTSXc+OF7mZu+EQR7kezfnaZlb9x14NG6y2ldm6PhodJRj90CP8Gfc+KC8nE
+2Ptf61k+P91zIjEhYPiP9QVFdr+72Q2X3/iL5WNQDDDGYe2nKOAE/WvSaOhW7+9z42RzAki7lwG
yH9OGvEze1QgHk5Wxsso4P5VVbi/gSVAgGOgj+EHXfFPJo3rmfftt5XDnYqGt/f3VYUC+4UIRRpH
XL1HM0X5HBFISrptaUS/EH4guPjxxfAjozTCWb2Kg7g3vj8XGyaAhTvo03G0Y+xHUfMxL53kIaop
5KnKZXJl93UaZGo0dpGenupWHw+V2VqB4Q7LJsmcGMCUs2bdzwCZ2jqG0QvcbSoGoixpuAJvoKg3
FQ+N1kuxT5T6ljOYFN+INhuCGceFMyT7wR3fMMU9miJ76RLWWWLWkmAq0M65Jj4HVuJPwixdPy6Q
QVdE+GbprTV5Y6Ap/WLCV73VlfaYzuKpnueLWZuazRR6xzYl3zGybfKRu+c2mr/oTX4FCubScDKb
zS7ZfmSTdj4Fiv4217WznTooL02OOUqrouQ8l7mF68rCwEoG6wEBA/nO7rAeWCz4Q2RLyNHj6Rx2
kX2FyYe14xo/l1PP+poM6QWTnjmKPunkVvUzCOiKFdkkBhhURbsB2v5ChBxoHlavENTm94Q7+z3t
jgs5EyJTCB2EDcTJwIAe/+atIXn8X1OKDrpUI2Eva4IeCDTS9BL2hHwC+rIv8lAxpi1fmwiFiwSN
gmElwhI8CLEtPNKkcojSYKQU/GrleMvepCvbEDnzKARLajEZ1S5aFnsTlU4WSESAW474+RRazAXS
2jp3aGf80lnxMUvX8hgnTdmxb8uma/bOLD70OWENVSkfEGZne71Q1c4htiwgYTSHxJYekWtmx2HN
HMwKfERFUT2hbmDmu4gPTCgyn0SnRxJv7rRqcf1laVN2q4PHmEB3b+JhkBdlUl46WBhxh2BWHGYy
CCCiseWKEK/g7OKgZ07SSKT0yrKu5zI81F3ZHjFOu37dWik7oOKLMEhUNPvyxmt695zP3TMrM74D
MZHBOVlrzDn0R65TEXQaYYYilSc9k+dYV8mGLeyEW2qxNpKZ4I6p1dl0JppSQ/Y7VSqTAwL0YM/S
d+MhpvSZXSQ+uvs2qAc4cHO+OhJ4nm3t0nD8koXljYnHOTnUFqaRwSJpFZR0Xmo+X9PIJ9lk13rj
TT1aT8XYPnR5csKDy6Y+b06Fl3I5ykOmFYqE2nSf69q1GqszdDfCQfqPuoio07rfTSkey8yEt2XA
cvIe68Lrtk4fQn229eSBefa8q6LxQizMQ52seBVlM+2dwWA06NYM+7BOEduGnVTCNgE4fInvqtvg
ziF1qO1PcqYgoOp6lEynw5baN7ba/s4qPO1JUUFQ+dUBfcEtIzwaf9Ng0r5Yr2GFvTAqqVZqAmr4
DZAUEIpM7sAAHjwUeLqbpH5sBmXsumFuf1eQvuNtssrajquDezpE+IRPCIzcKOiYOzJ06e5zlzQR
J+zeKrswPnrKjvj/0C1gVojxdLt6qq1RzXUS7SPrsBjyv609elPawn9/BMM3fymj6tvO/uuP/HUG
r/07GF1asfelHu37Xygg5zdD6JzNGN/hh6Az//MMRs6KYxrmmekgjfyqj/2js6fpR7nHjcGUAPf6
KoL9B3gQ8S66++4URhnPoUgeEhsDWCU/bJKTJiEELzPTU1RMXfI2jLDH/JigRZ3JKFsChaVX99Ij
vSDCn2guPAM4wCC83ViOenav2DtzPrpZ1jwVnk54dZ9jzAJVlaCAwVAxk29i5OHneXK0I4+D6DOK
udUjrGtaFZi9aJ+TNo4iuI8aaUOViE1sbHUDexybPkg7JAPsIMlMKfM7IrvivRti3kfw4QIs89Ks
fzbQeVXbzkCGnmlkNNrogNgFtWFgAUXcu6IhcEclHyKvSu+WqTdfkIS7ut9PmLo68lTuGV42l1Nu
9tdY7Qub9OwyqwOYD5z1gyaqkxHbJL0giRqr7HG2NO9jHEfeTa3VVbbXMlnZ+KT1eY8YL9nbBTGS
QY0Dc74gRC+f7/S60uJ5o4dWdG9XM8GFOntFUl3a4o7SmXGwj7nN5Rev9DrAlIMZeBnhEk1RMWaB
sIoSIZtdZEEK2X7VROTa00S0AnkxYCsu4NzH2pap5LTzgIF9QL5rvRTDqOfXqVmry8bS50feQXSh
DN6aKZfP6O3Jde5lfStD3MN+JLGnRWY6bDlytQePbJk8EJkCIZzqxtU4d82ZMAGDUAUAu6cJCPxz
UibisUn6bj/VnXXNpfy9A7QKpdV2Ozoll4JLh3F2AkgQ7WqIk5BEGmVvkAFiWyuXep+DWt5Odhkd
+lYHfDs1r2nufExR9UT+wJr8YE+5cydbNsMg/41iR4OTfMmRCPmzpUIuNmd1rSHa0wlxPJY1NLkq
xmyG9sM5mV5H0mVC39UPCKHrabC3uma7r2wOzS9GSymwc6f5pl/yZN9m3i6a3PluMqcFESfjrnuh
swndVCkin82Y92l9AUvhuhNdztqsAXx9BWW4flKR5u5HBsfqHKO7uZWgW8OYJbnZ4csNw2zYM1mr
CBNkzl5+VDj7K2o9qYsA88o8YYnOkwujXhZxbdiJjeA1ASmD4KrNI/ytnbBvWkNo5AvI0tkTLug8
u7m2NCRM2e2XmL4zaHV7kjuEaG23K2w9erTCHKdJC6502XZidPnGAcMv/Sql8verBU03s5x0cLiu
M9OIggUgSdQRrTTBFqAVG7ObRkreqbrk9uvNG5bcZXwoDOgTfFkqdgJgHpWYr2QRLmQ3CzP/iAow
tLcdenQMawXragpbNTDxgJJwHTM7ukKnuwQleVRvEfCDbcUK+gkecE4AERqpTdk0scOOebEMunHF
znBYJyaaEZdMqgeNyomEoyne25JsEHMJI4YT8F2ti1Il8bLTyeg8ZqZL9mFTKavesLyLkuPSDYqz
VspwuabgokuddMKwWVCh5mj4F+qZEngsz0TF9tUnltOD9TG3om5XLvPywu86vRkyE+YR1Zexh7as
QKGIeECK/w4FFvoKCAZV82QN87CPBLq2w7CShPuvVGHrHTFcvOOGaaxBDzvvGOJmJRLz5SMzlWX1
a7LyioeVXBy9Q4yTd6CxACqgAvcddGyuzOP0HX+cFZCQWZzBpUG5nNHbULOUvpau4GS1MpQtOGPj
ATulfDLZ3YYsKEKsuE0Hsw2laIrCACBzEZHyVS8KTbRu67fhym2WDtDaQ/aOc67e0c7Mb0bT542A
fC5W+rP3DoIeVyY02oMUFAW7kqDiWYnBO7cBE7yjpKt3rHTG9845eO+46fQdPc0BA5ba5m7ajItJ
wlO6cqqzDN9ytLKrMZ0iNivUfYUucqNHwtybpnXlerIP4GQHkK18bWjFhih68aBMCNkEv058Q+EU
yyY7zo5V3yFIJ/dBwNUuRelu6sI85iC3w5W9LWrZ3ugrj7tYydzoNoHxwuoGGUtR3DrLDmqcRjIp
iOMLR88EftQlxX9JTjkJYTqMXe8l6UqYQBs3ZYP/1KT1ZHwqTZm4V7L3Sp0qcOJ5AG2rVcMuVYA8
z/Og8jNeJTqAuevz4YsWm1V2/9+5yf8V3w1dHHXMv6/aboek7F/Kl/9zV31Xuq2COn7wz62M/M1B
ccTag2E6s/vVB/RH7eauCxvLMAnNxpqsY+v7V+2GsxCVFrUUxgvLghz1r/kJW5n1j+Ivai6+df+k
dPtRA8i+gu0Osg2oYyR9Y7X7fqQx4tfoHK+cma8XNbrmrLzkpGaVKg0SsFXcJkHcFUmPHrWJPxai
g1XliKn/BeJnnZx8U0Dib0TzQj6DqXsMdN6NlN9uHKasBDncZca+0qLmc+pWs4MxviouG5gHMMKy
5m5ZiFz75vP6mz3R37wqvzlrIrnmb5jmDxYtq0XcpRx72cupJcnFWLqoZn5MOKarrPiI1tE4e4xB
Rv8/v+57BMT3vy41NLFZyNEQAaLI+/6qR0wZQmeu5r02sOgJhtizr+FZUO0I90OicBkGWWk2w7YN
QeVqJe7vUxNigj6UNsr9CT8J6VN9jj5/yMVd6BiNtREQbiDb2xpnumkHIKeWx5ZO9HevwlLO5e3d
hxQGBPzdqII4xm4Cbubc9Otjo75YAI08Z4v3i6nZDw4mPlkCVOkOMEPhX7UM8f2vuhRawoePilmq
/KpIPbUzshjnUg33AYmYXT+zQ4iu2iRk8/nXzfg3H65l//zxenj/+Io7vDDrwB9eOnQor5wIvV8O
vJhk8S0FPkyE5KJqjU8AgpOtg7hvAP/tt81yNJv8kBMZn5Jkvi2iYzzCygkhTcD8fkOMdJ2FBYsB
6wHg8nlYxwvEQBiH2jT3Mo1gBCynjPs2qKxqW9vxfTbiz3KWCxmNL4U7nVPDPZR5SYYxHzNK8lYa
Qd6UT1MdHe26/JjWw1XPCPbQN/ExTIzjZEDbY2V74cbU6XIg2R7r6+zxpaz150LEV9BtAkPryWJM
+20ueuwaZecbCVWkXSCyiiZz00htrwzEP2XMJt9KhmsjyedNH6kNGVIbw2w2kFm2euEchtS+IQD5
S2zR84+ajiHXzFDTpJW4HCd33NsWRyf4um2RQqRP8mfwTddZgx2jg86OuR3NcKTdmH2m73EO86ig
Qt6ZTRvdgV5/Ki2IRl7k+Mhktg6Ans2kKchGXhkMeX9T2MRnhE71cWndJ5QFb0lpkbEW+51BBK2I
o7MS8lNtLTQx1XaqmKUtiVdvPaP/RPGCXCLP22Wv5aE85l0m36h6yRIfCR9Ptm0RxecJG93JIBBa
3wx527y4E++GsHGR7HLDyX8vqNGYthFTd0Lnb2aBEw6DdiKsEilkh3kq4SNIwhNLtHWypLooPJZd
Ge+puDPyvxpb3Vp16X5wCAYtNi4e61ena4Zn04BAECRZqI+XQ5xBh5Nu1Lyicmx2GTO5N5lrxnOP
b/V2SqseKX5UVs22Hmq1N8itf3BnUiBWXAQFq+WNOsK/EI7+mpjhw92jsm2Yum7Ldm2kM2CyE3IM
Oz1pQzW0dMI1mb5SYvAexmVn5bMiSY8epSdm41TqZfthou64dxfEPG+yc8yLJk517tkqKZniemgY
0X83K5RGFfeITups31mgMTe1MEa8WU063RiTgxjRrS27CgrRJsbGZdUVb7WJ1VzQ0E6NRzdKx83s
lsAQLVQMI8awoc9v49EtLsPZVIcUhf9uxHrhYHaIzT2QPZp/lbvJnRZ25oVsFxvsthYqfccQ2GPy
CJz3qtYRZ1kW695kxmrju2PsQmSgvGUm3KBAJZ52tEKmZD0hun3edUDbPYacMnRRIjTFczrbzaPX
y9VWp+tNuHNQFj4x/+uGTcKYYmfXLhv+Yi6IWq7h6TxzsuIIygGkER2nnC9mJ+LLlsd44+dxtUA7
79Z5XaqhCeor60h8+oQTbqSr8ac05cSxMxbpeElJZynmVgZzpIlNWlTxxqM32i3E91xabhzulois
ANMaxDbWQidg482tsRAjVBK/p3Lpp0RC7/U4rbZ5Vcw7V6bWsncsAMOBx1dH+h5YtgdCRkLkzml4
CAmRxb8yeVuSlrOD7TaflSPzPeA1PD7c9oieM3U5gsShE05k+ESJA3olbfcLqS/b0tIIhpXNc0Iy
212+dMUOPpNxxn/IRjjxJv1CM8zc2VeEBc6bmcmCtWeLoRMVFM73uoytRwO8DyYar/aiM+pfF+kv
YsFTB1Zo2gqyrD9Ui2fEbNLLbuIBzjz5hhd37y16yTwIzQzLC46ddpOj4oJpRK31IDlyid+N1WPN
OPiDZFDSMC6YuluUEuqctUZi+2lr9xA5WiF5tvLJeKEAXpMiIQhiC0/pRrSV8F2HPpNo1l7eDtDz
7zWzjT5JezWCiNKrSE6sh+hGuasLikGH/kla0ZvlNSXpRiEz5FhUNDBDXHUHfrFil+DkPRiwbrYL
ST/Ijl1gun2PTo5q/0Lac0gQoZgPrJCHx5rUaU6YAktotdgJGutlVK8E01o3VUS/GBBQvRxSg2eF
oYYWPpExyFupZyZqtKgXNumKjVH7A30fIwRnIipJa0JyQaI6zFWQGXlv+OzKB9uXwCWcjRPp+SNe
m+iU6hwQQlPtyern/LLvgf9lReYEUxtGxBR46wDcmtTylKVsnnzgn+GL0wzGZT/V9Y0SxfTZinN5
diGtoJlvp20ZN+mJ9c3oQ4nAilXNxhUKDa53VlTHeK7NQz/o7C1UB1UfcA1qC3Ao7WPFB8pcqZYM
Ea0q7D6GYlzQFWBwQiFOIHDH002aF0QYhNusq+bPdplVBuGS7xgMo687mBhZ0rCGf0QAxyTtRIoC
hHF4QyqGpRF/FbIgdWW7sjEN8ofjZPhkczimtXaYZQfMqx/uIgQ9cT8xpzTt8qCnPF2nCfwdV4yW
cxiAVHkdU5S2SA9GTViWb1ojt3+1nWce85XefgCLysjfmFI8sM2O+9xP8unETLXcLrFNPkkbbyOX
uIcCGBZEkqONfngESAU4wPE1TJrw24LJmlM/HZ1zbKn+utDNdKvMsd8QM2VtSjvt/Roul5rJRmi1
18Vjvlen9l1c6n/Ysf+7U/8V+5uGjWryr3L0J+/O+UW9tEn/7USfafv6M3+N9AVt3CrJg1ULbuIb
Aw/MITbkqPR0i802/d83Yj1BLDCr53U7IICErhvqP0f6+m9yPW9WHxesLYrhfzDRX+f13/QndKWW
MPT1j7OBkmMm+r5or6HQJ0lsVadR9NZxNLXwso3M4hdSE36PH18FUYG+epQgKsgVx/Nt09dSI4yL
7rWnBibiVd47SzBaTnmYRY5eR0c6o9mddUvGp75bp1K/0Ln9xL3mt0SeYDKAWnvPd73kt68/pGRP
ybprTsuAfTrOInsTs8m46rGUlrbtHDKJQUGLeg4BRi23coibtWo39gWcTmbGKruMwK1d1ViR93YD
HVnrJvyrSJ18/OXtU0/vsxfp5GzJPIRZlhhK28RVbOw0oxfTpnAGOHH4aLIdT9Z6881X7m86IEYB
P11gviK6jRuLK6z/2N96aUG6i8rrk+20mOkjz3vurfm+1cqYpWRRnudF9Vt+Nh72aTwlT71hTac4
rOXjlBvZ1nE195DDBg9yrTO3bCGsHZalBocve8NfvNkfwQ58GnwX+Jtgz4U+ZP1OfiM6TIdekA/v
lCerxh4VypKKG69vaIzGp1A3TkWdDYGOrYYhbqdXj6RNZwG6r+LuP7+RnxQllsP3n8wN7j/kquYP
ExEL43JLZG5yqlSsnWanFJtELvlF6KXNboB49otPCSHNTx8T+HWEubTBnvOzWS4n36EdG5bNjRy6
BzsFQe4bBCbpQWILbR9x0D5wHuabBv5ChcbP4bNZg24/Npo94LCqS4WzLIoRwCzOs1N47daJk9Os
2ZiRrSp5YgS/VnQtqRWbUE6c9ZnlwFWIvSDGf0sSjc2nr+e6VYKRbJvPnpFkn01GAgGm1SUQPQo6
Q+R57wuzlQRoRJqvKnHSpA3MvcOikujtU62l6clU5DINpWEX/kwSD0aq9EU4oXsY2rK6Yr1iBqNq
3ZtqzV/bkq50S7VJ2pbHEGIbw6PDqlGw9bP0+orVWrcdrbopNgMuoos5RVca931+tS7u5C2NBCi3
FtUlKUpah7k9CiOSfwnfkvEm0m2ofFCDZRXgiBifgUap02xI6LM4SwDaCBKAGUzBq+qVEaRj41PS
HskkSz8AGH6fkVQ8/uaCuhijnNXOE8oDGLgwKbc2DgS2MV6gRpaaWqzk0ewrPHFZF1FdLvokXifc
0NgsCv6baB16EUTPnTpg4tCrQxFObnzsmHLD6TIs8ED08otxKR0Swn2FZ6Y9VwMlzhbWx8K1KytD
/L4WlTwaU7qeNIjIXsnue2Umwxe0tAyC1ToTJnCF8bD3PioO38fGskWp2G2WVM/cKxoGZXzy3gfN
sJbXqTP0BEbQWjHWNne3s1CyYy/bygZW5Xtm5RwXhdxMJVm32ymd3OQUreGWfbbmXLK4QtdK3pCE
WIslJfHVGoupyozujAfhhYR4AhzdBDUCYa0JWossdYsl41u8Zg85LjurrTNr3WOmnPA5Lq2yDfJZ
H4CEWXSMDubN6jQzjVD7sLXkU8k8f9x1xTptF2b32LituRkLB2hx3XXr2xAdjse2BSOwcWoofbTU
So3XZlYhY6QNzVkWO6zQSC2No6PjMOk5ZoCIvT0B8mnD2lAbLlASw9h1nVb3rYplayFBShia5+10
yxYfp64d/EqX0hdOE24VqQ43HpvMoHLs8oTx3DrExVZEofGwVEvF9ojQCMRYVc7GLoyzK9fkdmAz
dL1Exu+AG/UghnB7DO0xogttuSGysQzqVk5HJ6/HndBb73px7fmaSE95ORVjc5z67rXOW+DxPYax
dHrt0dVu6WTH68mztSOsOHmrwIv6es2ObKEfjP3BzRLygFV7mAdT3KM3lhf5FF5aHnl0pjV9iHMr
9/Wox1iKe+u89FpENJnSr+K+HD4VxmScurJ09xw8dCzJQlZrplYZnklmOZ1P76cTLAjZTc6TTIf4
rWVUGRihAzY6aovqMCWIkFUnASqmgwlF9/0x/t/S9Fel6eqv+ObE+6k0vX6ZX16/03uaX3/kj8rU
ozAVTBXBquGzQu1IVfGnjcT9DWAAmhHm9Kg93m3dfwo+UXXi9BaexCkCq2p9D39UprDYpI0Pg8Sp
taxdnR//pDSVP4x1gWVQnPKW+YdJffqj42KOZ600UdkdBgFxeartHiNYUrPL02T6ORsXB4MWwoTn
hYQ0QIeoOe5pIgm9bufipoVB9IqjdoKAVjiCXhBVfOK0wu8bL7/Mhtjwe/Du3HlxQnjcgDqvRf02
un6bwigWqW4C98iLS8fS6iVggm9EB3fWnYOZaMVbxxN59Qigg4xG7kQ4PtLQ9k6z7ornFohIEDNZ
7bbwX40t2AfUVqahk4MrNY+BcMmUHg4XOPepjRx3r1WF/aLYwV6L0hm3nZyjM3Y18xqbgnnvlBFU
brGQimt2qbbe1xCo/crklN+afdxEx7DiaX5px26xz5XFnHuicOpekmZudL9VGOw2OL1AcAwjCG9W
xrpQO5hN0W1v9Pge2ZIPzBhaj6ok0sKm36u0Sq4dZeRIxAmswVro0CLrUSHVrnBNcTXjtPtkJjoI
Krf3wBC5S3judTWdWniO23CejCu7cAH3go+cNkjIqSDsJh2fGoY8eC+GJO02LtybXWEWBuwXu3bU
Rri1yjYk4GZ7Eycgqo0Jbtlx4U9/ygndBqYkk7A6wvJMExyPwi3zXRQ3sjzyNuH9RPj2lM/Xxp73
wonlQ29llOXs6PPPUT0Y3oWZpxbM6qE6DiggDhOLua25Xl14XOEdnhjgXvZiMAFaRJvtUQO7gdXB
bLaULF9HYy4O9qhjzgxjpzmKsUMxqLUIiDgc7TTejFPvPaZQA3CVptqHklYuSBiIBZjpW2S9OLpr
Mo5bP2KRHIwOdmknYsLCgQ4ZSGeaN1lOGmhGmFzLZEkPrjEphjxaI3V4S/I5sjWPycZqJGyLPpYH
sUjvzWPxQmbxu+tQrQZE8D1T89g1oRFehkK2YAp6RrD3vd2mlm+++xjTpgbuyyeOvzGaGuSrJNei
QO48OUMUmFotyeUVIcMJiHegE+s4MT/Xilf0qS+6V9MbxMqI7p0rLDP0dEREehIYkx6mZ5AQ7TEu
cu3Iho4R41JbV42jM21kMj4RZ4gFFZVPSnh6b3EvmA3iBgeQYLKymqEqpy0YYkDXdXm/lKFzNPK8
OmIaYW7s5t0Ry+58hzG23g1mK3aLE9ZvBIKKD6m99HdFDZZBcyBS+bVnoSfKnA9R1r2N9Iu+9Mhr
9EsDY7qtVfMpW/LZryS6KXCfjx4cnWCYhnE3aEZ2ElP6TJRAhG+H+kBUy5Uo1uC5wrwjKZ3Uz7Ab
cSwl/Z5Tb3m2uo5IOLcFfMSQc6yXkQq0hK0Hv+bKKUpK85bStXBKm8ADZGy0QWUYdhcZppyjDFvt
YYlc+bgkVnZ2QWGd6tA6t3B46vsIa2tyNWGRuXYr2Wo+NIfo3Lrz8tlkZHRmsxDfZjIvGt4eVnj0
yrO7abMIDp7VNvLVYzP3nA+I0YBhO7u6Xh9fRMByoym80kmYP/OkhR3v1V9Qj2DlN0rk38qNwVEJ
uXxK+XJeKFMPt+h0ToZqUVaUzNnPZM6LIBZaf6NpumtsswrvfGEt8tLpzde4br4sSU646sCIfnFr
fCGivKznvtktTftSL7jCUGMUl7kVjp9N3OLXlH/y0p5zO94gLWFLPSgCpiuz26IbZ/nRyhI3uGlG
n6tk0mSQVqihfaRmpKwMhE+Q2Tloz/U4RzdgpZHMcx0u+QKHe6EPMUtSZ/CykyfTudsUVqftZdTx
3Hew5tocFhON4J4VKgB34IPlm0OQ6jOhDDYJDLPQGl956Lp8x81rl8/W9A6z3Xu3y6DST5MhU5Pl
W5V9rOsyegOaj/FIlKr7AOU+If5aK7zAQ7cN354s5BuYk9I8TcSgf4YNT4QpLMIVjOa0sOeLGOJe
WYYxdWtpftJBTn2oomawfN0o4WNMU9w1QR0jmNxGqT2GPmEx3WPdkY+tGbVCCmcae87U7mWWlTzk
9dTf6e1gZwHgqRJ8Qsyl2TQV4p2gijn9DyrpQQsblmo/9sSG4+XW1gq5J9zhMtHIeMED3g8Jhxmp
HH3N1LuFolczwGR5zVrcuUcpFokgs2xunDkanl2t13jMt7l1JoqEPVNr1XIlWMRATzKrvGFMjWxN
JqKAHezGaxSQuByyyYZxktE8IA+1vM8hStHxOrec6SmUvcBGh3Vgn4+zEe0sASUxWPreeTOtpi/Y
H4j+4BZJ9yla1Pg/7J1ZcuXItWWn8iaANDh6/AK352Ub7H9gZJCBHnDA0c+mxlITqwVmpioyZHqS
fp5VmelPlgoyGJdoju+z99pXppUq/1gagsaTGb9RQMAiXYtZjOwC5T5vzu3scYxwwaeeRjMRB1tU
mtp7dq6/Vlwo9wS2hp5x2xurbYbnG+AajiOxy+OlKu+JgHMcmuiAfGFj1J0xk5s45/TEm0HS9Sur
ks5sCti1qQtayCbtgR+j3NnNQKbKaXTxwiexMpgXuZBNd7MHfZLVsaizNl6JH37MYkGbtfymMSKO
xXTTR49mAZl+W2iptouoQXmBC2kmGxSnTEGPNgDDElLzL/JiaF/ZTmbXdGOYEAGMyxGa9GPd6eTY
ZC2H6GTPueCcSzNni6Muda8j1moXNvCUFowCrAyvbj225wtYvsi24Mga2dTfSmNskn3XNdzDo4YR
zp2awmIhQCvnZowR94L/2cn//8FsOIPzmrv6x3rzTf/5Xvx1qP/9S/4c6nEhIbXSe4ezDSu4+dNQ
7//GBPqT2ozw9sdQb+g4yLEF6QzvgszMLy4khDKspRQE/x42/zeGetP9Vf3jpidaxaALAM1z4Fr9
Vf1jRlswzwrjMEcZrc/ZKNn6pljb21CSbgGtOALchKLS0ziy3vtytbo6AI+uqkrF+GzXp0Tz9cCo
CuSWrJradj+6g3VVo7+0O2uK3rUhjVnWx61pbLz1ORStT6Tm6+HEpogHldRqJq5moIGbcQs7gokq
ldoj7Ukm/xVzQOMbT0sGAIT3num2eycf2ENGg2V+Ol9PSntSQGdsDUuylvW03SeZ192N67N1XJ+y
pJnFXieF1GMLr9KNQTnXg4pHMJU0PfGUHr6e2NCCnHPl9Y4djGVCVHI9j71mJRbj4uuZz6+bE8qc
4SnucV7EjCjT+K4vRDpREnltTEvvw73Q0mjT9RD+NgSg1OP49bYpALl/YkrOn0afnWHICJK/+hgQ
buP1ZaV1VI1vZlQNOsnWfrrAVpljBhr5pxcEsOqTrTOkX2iv5pNRdTexyHWcFm3k3izdtNzQna2x
JZ6YHXVZCTNEWKBVZTJ8DL0Y3niJiXkwCbpNc1+f03RI72qhp862zrJZ27HSVAaPFT1iFuSJ+uDM
sR20qq5vezxbhFGGvPzkp/avq9R18tBIq0gLSc/mz7BkGrlb6oFEUuJQdmUXpvNgxm5x5P6Q79qo
CgNkFHCQYKl1drQ17FQ9GNhRX6wIg++0B2Ymo0+cbawYrBf2UJOTg4E6+E7zCXCtSDdpoYuFdwsR
hFV6oWL/yAazPRSpO575k/NTPaniYfJzmsGgEjOV6517zXjvfzdydhzBJFMLQ4FvnkXr+B9VQwsf
tcD5jcbiwoFGSyoibK08UUHRRc3JrbrkGBdRc9HaZXRBtg4OiI1MxydPtCD9DpjM+uwyXy/OUczK
400MtoxCo3U1ys8LLRo2WFw9a+trtZ885nSXk8CQk6LUUzjymRlwai8sTNrMfUmvYy+zBpfMs+tB
/vS6OPqBt6YYNhBbvOcI0Ot3M4GiFBSRH30suM6soIvyeNdKk4e9LB56wptl4CwedHAzH7d6Yq5v
N2k4OJtES0H0kvPez1bMIBGN4QIsK9pnAgjzIncS+7VhWk/x05e9hCrQza9Anjlq0A6ip7uOn7wP
Ou4x9qHOGC3QjCvHDnVQmZA/m1h+Qn9gmGvmRZ3axliCgQ0HpiLechKPyLje0EaSeFidVxcFI5WX
B62ZWCbqOIBJtkftGZRS9rbAPhk3QGuqHaedqDjBL0frdWWiTbyuXfoADbbrLo4EDPhkP/hp6I2i
Y53CpnWZTaX8XeR4/rsHoPIdWobKt7OUwtjk6ZjO3ymNwugQmNBnj9E0jWHMWA2GEwyTbunlsdOa
/rOt4bPbZpwdiWpZ9opmZM43qKPm7Gvr2Lddu+BM0zrme+NN1IswrtzaTWeM7H9UF3TGDLS8GbVv
+rCU2DpBL3ubpR3thzKTdhVOZfY4SZrityPRvDbIC3bxnLgoyQmSscMO73QzsxvugaQI50QnBhe7
BBNm2rGa2DS7oDIWv9uLeGof8SwTOWB7EIfcK21HJ57h7by579YHgI6rJsPnCGKqtXOmjgl2mB/7
idyKUsuLw8DeID1UDsN14E1zvCtSPzWepN/1l3Zr2JdmRI9OWICyYNHAMH4NV0rcVlZNrWovnPuW
lgcNvHLin4RREtScoesxa6eQbuC8DsZjk8fxBTt0yHGZBeJZFFnZbkSWR+NlI/gkNrZTaTs4XNER
tHPnwp+bExxImWlu9IZ6rsDJnIVZ2sOgVTEDYQaYhq5bC3Ue/axdfjianZyifhGB8DP1bbbm4Yai
tMk6NZNKX9vKEc5ZVHlLIlZCUDb9ojoaManRrV8U1rEENxxmFhTrAMbCeFUSBLjV28LdJW4quPTR
te/0bnFDVbjA6Ao6QjaJUMWNa4zJVmm4aAIOfFAs2B998ErswHdYvtSQ+sueArfR47coMnjPSd5g
M5tH8Y1fRrZZ0xxHGNoYSVoT/O4Yk6syB9d59afumiAnJ0eWcSGVcdWm9aq91jrfZC5OvL+DXPLU
gPRMfQYvNtwbon8Yh9E62w0Ghc3/7NT3/2u8n2C+9d+Ohvdv72/q+18c6n98zZ+zof4bpc/Yt2xD
/GJF8FeWqIV2AzzoD8roT3ovzaoYBAj/A9RcI39/6r3ubwbEAJzcNJP7X971f2c01P9uNGQXy5iJ
JcHTIeysg/DPi2GWYcLpWs/AcFguT6y6PB/soKvHmb+zvggYyRcNo/0iYyy/YzKmL2YGIMfkolpB
GmUqpstEn6otzxV5YgC8W2GGFxy5mmvhpsA4kpwYrr4iOvBNaVv2pukVgxcuLNLk7j1ElmI3/Y73
kF+sj3LFfnAIFj9w9wu6/1YyiFZau3iAFjJ8gUOkbox7fxz6XfcFFpHOChmJASQCuoc8oq8MEpFL
HKr6oPTuffmdU4LDm5VrNrR05/DQGF55M3UPEZ9PSAlElG0an1KyOyZSss9ifM1NXvQNS857s/dx
8ZZQJGOehSPkNcWRtlxYw8G+juryyoLol59sMG4aVQ1qXzKeEPvWjR9DBf8z16bdYpYuotwcuwcn
x8KJccu40s3o087HBZZKPc8HNSdTu2uSchp2FhYwWgZRXq7xR9SbnFPlUzl3tP751vgAaVjblsnS
XOCvFWx8HKGsQ16xndKVqo7tkKqS9Z2KIBJi9ag+miZXW2WYd8kY1ZiTy/JmjpSO85d4PcHIhGiX
Oz6ODrDL2HW8k6uc7GBGLsm0TpaQ8Btbare4kqs7RMYaA6TEr1Xjz6YI0saqW7rfh4LMs8XG+UwN
itggX/DPd/nRPoQS0d4fkvjDUuOnJXJj76U0N4zmnDHh2QDuVJ4d57hqDoq5GEJ5aI8GR2UWq6jQ
1kH4qUDK7E55z36dlKJxHfsYBbNBnU1CrGTU9R0YRQLhpKS2pWHj7546VVxmuRbdWnZ07XYk3HDK
Af60y8cKKMVmiDTqIxfWkxadoEwfvaZhEdeGeqfnFYBNMpKw57TSDeo+RiaYLJQivO4wCWYk4pzO
tbptHvvR9G9N5MIzG+ExMDiXP1ZLV1K/B4OlYGBRZKeosYa+nVXvBTVRG7/m045JbLGBAavv+xdC
aPph8SKILmQXiiCDPHedMJ8/4ZIpdv2Irs9rRYP5h9YA/6+XjdXAol3U7bACAmlnNF/FFzUw4pBq
BMMKE8RzHF8gkfj3HnAk7A0rdVBIAITuiiL0G6CEGXRC94tTiM4T7zULeGHxxTG0y47y7GjFG1Y+
8Cos+GWIOQL6If5MZneQUd9qzQBNuWIS/VxrPvO4jI4My2AsxpzGA2NFK1orZFGuuMUE2tJzltMt
gVFgWgCeG/fcPuKSZGt7jr6ojTiYITj6XzTH8ovsWDDV3PclplfKb1f2Y7piIJPUrZ/J0NfAIRNW
/H3oztyaQA44Bm491Xb1N2fsMHSaKJDParIBinxBJ+OlHSifTGyufYid21hE3cF1rf7UzrM8+5Zc
WZUW2Mo25V+XNcb4kvlS7pRtN+yMmmnfCr3YxConnGkTBh6pqF1RmIy75bdq5WOODQxWnBT5zhdK
f/QRb2p+dytZczGpsg1SH/qDq6Uzk74UNFYyF4WWMZ09OAFHr/Y6gpLJD+ogN/i+Loraq/cwMOzb
EgHwBMM3+STkCQ9W5RxOf6SqAz4xGwnN0W2eGUGTRdM6FstHTvzwRFeyKKsDF3nUPWiZLDdkj6M9
VwMrFwj1QabF1OUp0wuZ93f/mSn+leibaTjWf7tDvn8r32is/4VO/seX/TlWACaANMuWDW+f4TGC
/22PLHSduUKHF8DJxUb5+Ulycn9zHLAFJGhXwUms2+c/HY7Gb8TD6L8jrIWyQgPQv7NH/tV8KEzy
djo7bkQnvpnzi83L5azuNB2JU08VTVhSiENzx8yz1tLg0dQquQG5n98jfUc7wunDP4me/Rq8Wzn/
q3qG300wexFS+utU48fl4pZOP9HjYR/siUkZHF10BRfmwS2t93ysbvHEd1h/IqYK3HG/q6T/kPO1
fv+fLZ78/UAjjK/uQsf0VkbUz1PVsNC6hwd8OjbxeKX361Ewvi6zKEfl8K9MLepCX5r/JAz2Nav9
+rd6JCFdFEUclH83y/HmzHjZTDS4J86WF4Q4AsBp2ckCE5W0IwWwyT5j/gDhu4WThu/xBoyxU3ri
00gLfcPO/SNLNHJIlKn+s89EX3/rP/98CKFcEzYETeyIuAt+kSGRTgxtGssSt41F+47V5fca7G6a
rBUCALGABMMkAY3Zv0wB1h4GL4cFDk8nX6D0Gcv87CxG0YEypllk19WUju/8VCp5kaa5nJ9ZerJ7
iYW05U0zoL2zBnRTiIf14F2w20m7DcnBzn4xG7vNP7m5RPehmrqJxiAy29mgfZR3RiXXxYEvN5av
6e+1lbDL5Rl6A6ChSU9JT3q8o6HkcRzm6agJXS5hOcSA751SbvPSZj8Vte0iDk0laVxRaopg1gH0
h/WTYRsyyR7NTDEDf02jg0W2O8eBDJHmp0l57YfduybL61zfWhIGTphAgjQ2riOhVqdDezDnBRRU
au3EpHiDo0zsIT4Nr5IUwYaOc3tnFoYAVCHoy6F/w7oyJ+5SmrBN9dRgULoeBqbOorOTHwy2It3a
Y6LhhUjY1dod/vmiR0DQ+goL3qjA5yl15TQtrirFRqgze+OkRxfsnx4tr+4OUGynq1ap29L3l13c
kZFyimKnOMAeYjfaAVNCH+FqC9Xkpjcj0kG0kdQz0+bIx9bQEXVsdZ2+KTv1v+EZno9OnGM35Pis
CGhmmb7B9KA/lMpWL2aR+K+Cvui9ZQF9x4HYyFPqF14R9HM73GHSFDdNAVFIT3I7BN5/HY/2yerZ
iUZav2CzENqmbxQ8H6+Z38bWfalLQiAhS8Wdm5iXnqMRh7Bno9jnC1/Aki16F3rdngwCT2cTLiVa
g8fyGVSy2+dWONhjvJ0FPeWgDZsT448bQippAq+t/RcQ5Gxs9WtAMu6HBTHmNOFQxLtXz9vO4EJM
Zjj5S9/eRKWNfNYjgIACODqVYe6bNiUXWdF9F8+Ov0XkrLY1BVx3tdmhbvOb3rZUqdEr1jf9Adta
velLtkp22efHPPLxWVLHYj8wJ8+ftYjby5UJf5cyuCEsqMb43uKT2Eu3t06a8NeNm65+NJ7D4EJH
29PYCdBSFvlSovWV/lwT2f+oBjncU0BhvTsNC++QNAoP+Lywpg8WpDhllbXgADJ7+wJ8svnsoZT4
azN1RntbVKGYC41W86Gv78ViMRdabvtcNL12p8+O8QSaIQ9cUpD8gxItpaag9yVtPI7bATtIIn0p
rgywqcthXgzgFaDL62BorbMnEZbV2JoXGB7iGwcvAEjmuTwPFkcZnHGcrWBMNd4eVEodDuzdL3th
EhTRUnUSXH3sedywVPWnWlJz61RlsaeKYd4NpnNpM7FvfWDiQa26BqAVJDkor1HQqLrdK6mKKzHq
r0m03PhQdMIcswclYsUDkviTDqPgsJ7AUnLGWP5NVvfIuIsjnYkqIWAfo8ajGrR/fwnp4qPyYuOc
jRTGjSKbjn3e31nDdJO1znWSp9g35SC3hPsqKGKcleyqKTE001ceoDddptN4qyXRmbWQsYNesOwg
lDsBH6K5Q1qtbpVmiAMG/Me0s56XZO0mc6J+J7F/ngbXJIemZ5dUpx/cuD/onZM/lxHbf92pDg7r
esxT+3RyXpJ4YVHJBskcOeJVsz1sEPfvrI7FjOyy+FgsvQGBTy4BhxY+hIZmofYdNO6Dzdy/aTOC
U9ZCIebqRBgX/UdW+IGqRpN3gvFclunj1CFPxlx/WyzS6sLWo1snX7wtjgi20/pyXVN9gi0BC86U
Kz+0Egu7s940R7Bz8foRneUo3aM/qeiN7FSDjO0lnPWS6EJvNRNfjNbfpG5sntK6oQSqNdtjxD24
MfSCf3HaSTKsQ0yqkGpEqq3saJOwSj9LrMspLHNdHuAuEb7UOpzhXIaYePLsFZKsvZmXZUabXdoX
gPvmJvKafF/XjrFlVO/Y2rjyw0Fp2Q9qat3QoA4vXAzHOKaD5IiIiXCPrE7FiQAtxpZi3FWsqtJk
fGQHPW/4H91OzE58acIQDqsezZjdwOvotM3Gyg3e/BPPNFgvn/rEEz0aY/OYGhqAuMHpeaN07Wmo
fDc0JzRWY8Ysp3e4OVzNXUZASs6DVkr7nexEsW+XhaBbzOpOQY+hkcyWt+nE07Fg63jEKsZVvBiv
fuk+iqmP2SDyubFHj8KRl7pK3SY0werw2JrZBVl2eWSVPe7SCiZM2+jPTu+Bfs+Vpb3ggpZnRzQE
uPSZBAcBr2hXJCLeYn7WMBVkqCxpp91Gmk/sg51cWC9qOpMLnD5trR8ekpGfoHSlWt/JZcA7sac1
axlOvuw/FysxyX2iwWvrdWFXy4UeURUA+IR0d6yyPbjleMvFKDfEF72w8TtJLsDvNqhO8sAQTXeC
7+MyW9n5V7rTIQ0AVpoCp0KtMaLCMmiknWQoCs87KH58lmCGSdvWnCvcYTgKNkqW2TZJIvsxF8ZM
5rXMzIx2GmhDaVaSorVaP86uBrxBKnBiV7+DyQ8jUbdke2X2SlyOEcOzWkQZ+ipJNrALKgByUsan
qpDuFdMMoOU+axrc1vDyv6Vmgy411jv6KIzn1sBi4zneU0TYtww6Vjl3BkfV2wVyDrT+NH0U5Tjv
49o963g7TwpE7lNFz8sl7zQQ9qhn/WmKu/GJfu4oiHWt3mNwo4Yoka53N3Xse0eZGLdV0YsbYlXY
McqsnjZzPBhPTeH3d5LK8B3cbz7YZdLZQOGrGKrmtp/w7WkSmiX9myOv9l23DPlJIfA/C1Z+cI6b
JDQIv75ERvXRtirdIngoCLi9oAh3og+P6Xe+i53SXR4by438U2naLrd9bet3I4ReMF30qjj7cYmr
jR3RO3GXRvTEfsYrWiu3Ru+bJKKiNm6znrJZ08+fHq2dnxjS69tFDBqvnMh9LoZkCHDrnTmE+Dut
ZUMz6AlP7sjAgFfPexpAuYTZ39C3gSc7W1p7k+XlgF+vy+4BJvhBW0zWUTMj7YHWzJl7glVdrrdn
nHIVM1dK7MkeSgwvOrdEYs8eRkSqhgNrWPy7skw83j7mjO62TFxjshF3vUuLx3EWvXWTTHN0nUz0
fFzM8WycY2mvoVZan6kEBSwXcBjCA0iHoZm9AN8a+Dakp+sfnJrak+ZJ7JbsajdZrI9hZnMJerkv
L51IVptlOiyxhaHOgj5MHIoEuFcznMoie+dkGG01OWj9dQFG2t2aejbIK9eibeWO28W3D1XiiJ2n
7MgFU678yf5GCWJNHY1BlsOhFfUNhlZHpiZKSjswO6pnBHW8U5xfOQa5lUMyLM5z11T1pp5MlkCT
x0q6659aU//uD+VtnAAD9wt4oyOogt6KiyOiGkV9PnJuMSFZajne/7L/qHLbYSfHQZCTVbPzl+Ke
Mit1cLMKC80C6A9gUZZfZTl8yKjJnJuaooaDqMbuUGaosoG/iEjfz1Q8x+dkKTR707sWSlDTx2RV
s0i/nIWbHOWC3IlsrKMMWW1E9kg3PT+kRV2c/Lm1aT+sfELVi4aYWnkDJb+UnZSH3FMQReflRDxh
2IgqWl5ECXsqYRG0DOZ+7Zjt9mmWWtE1duQ6ZEOHcAcm9cqMUsZKqo4NZ9NQHQasIh0t7aNCQr6O
HX3Odg1aar8h2lEcy8Vv0Dcj358/jKQggltYvvK3+aRFWM1QkT88e3UncOUq49tk58bKdoob+zbq
EtpW1DLN6TXSfiqviOjB/HBMI3NDb2TAOoK871/1XhWv9Sh7rhC2BnM4txRJPk+dN30sOc7WrWB9
nGwNTyOvjPlBvkZlXX3X/bQ0A19LhvkoGpPkX+X5S/tEfRKv3MAZByrB9CbRnFDX84bpBQ/ucEhb
R/q7UYxAYE0tV5R+WMpxLzj3KyqmxowXX6p5qXnT+XJyn0uvSDsKO7qOxzA2PS+gtBvHrG3xKghb
eq7ijRbLCX5VohOiyYuOlthFwONnbHfb7pVrwQwiZcYbCS7BqSmEbJuyZdPruCHeWhNCBlBZtinV
JSA3HwoaqxLOMuS63Hgpv/HZmGGCeeWync1slyp8AK6XFu99wi/KKac8jIQaH9N8xtLCN9zJTFhX
bqmJU9f585ncKSWWFUdampNJ2vlx8QPh1eOhMGz8gW6WnFuTpqNcC122Bvusz6JtSnoy9D38A3o3
TzcL7tXrrEvL4zI6A/A8rCLsrOStVY7DD37FScJeOfPYq5fuMWuz6a3IOu429uYFlcBcXPuKZA82
WSxqwYgN6dbmR3k0vXrwD2UH3es/ouK/Iipaq4Ps66P6XaP6u2DKZfo9qd++/+//Vf3Xx+d/XX+n
7+QvW8s/vsEf8iIa4k96ovkblCHAUWRc1xUmYtf/tbDxcKINZO09/KKg/k1PXNsQBTFPYi6EVgzD
+bdyKY7+q6K2GizcVZg0sLeZsFX/qqjZvNqI2Dbl0Uu7eIv6jjWtB/TXKzt+mFij4LRPis2Y2fFN
i0HjEK94y3apEqAgqd5fqdIlZtoK/5AoGxOtjNF/AlIk7zBEsrBv1+1UXz7i3TSPjY8pGuXe1bfD
5JE9y0X/zaHG9TITNlVEM+CdSberjzkHnp0tudzrds7RlHLlpe+2cSTvjF6Uh8GPiGkhMG2cIbpU
pJovXJyt54TlXzjncrzOYpSLTFYM+CnOhKaeogOtf8a90dT2h5gnbT8hnL2JrklfEwytedBYnKxx
DpfdN99t3PeCZ0LAANDtuQ+nQ1IgFym1Zj3t3Bl29ENQd9oZVn7Z+qO9I9kAvE+PZ1ohZMa2rG4d
mA+NWaZB1mjjboxbBDdiMxVYzHE6WaWOBRatN6W9HK5W70UaSAWdF6NfLC5rucU7xg4l7mFMcvTN
UMN0AIwWXy++u4S6WIo7tDRF6g9qZoVB9aLNOmDTk+OV1zwX4/ckNZqrye3qO6nbLh4T2r1VoqeX
RtWmSBFOxyqSMcnbmzUtKSBIxtOAurESn9vyUXMY3Hm64t/BJcfPaUnTR6Abmm2ul2pLNLA6ZUnp
bkk2av1ZtvqQ7lVd5intUgmuP2KJ47iPSBWcDUrTP9g9KVhgRPz2QnnqcaDXfKcvwFjZCEYinE1b
1YC9u+na6wvnlGUjb/RCOLiTk2VgJ4byUhqY4KhTDgjhGvvF41im16640llu38Bn2VfElvgN96dU
zt0ugRiNCYX9UY1m2LE+1p+K2aQRT9N7TrvxZHYbOKwax+3xJY/ZPGu1qd7d2E1uUeVodB74Dq4v
pguPG+pNKxq8gZFG9aVDBtCGfNbM2nBwF7AuRql3JaczqQVScdWYwK3TzOsZRzNCyFB8thZMlXQr
K0MOG5WaCqJW7t+zJPaueUO2VxDdjJ0zsy/2GjJBc9kSuGS9ie5WmU18X05GuRtBIREbGRqCnDR5
9/7OqE0vCxjN4y5wae9koK+ZffZTJ4pmr7ed9g16x3ItWjWh0jAq7us5p65ziXzFvyXWngaims9U
3gFuFIlx7hAA79N2bD3AWV2NObPtEdHchQr3EhzYVSVb/z5tBCrjwCyd4qH3fJaoWOmpjR7czgtJ
7XF2cl1nGM8E9AhXczamzhAPHQVuXskPFxh0shhhbkVMmog4w3MsZzmEsyR+jrhOTJcnIgc7DhRx
2M/9+MMFKuGS5lbxrm6K6gNusHrRSyn2zCSGeTRnxztEM22isUAiCAwzS9zAnTJ2xPOQMn1beesW
txmX1g6s/kxAx0lEcdvONRXYI2ge8hxDUlAJowuqCsbmjtN2GQISp5LHXJO7+AvEc9ON3RZrIaXt
evSB9HAhzLl6b/QFapApsFtFJmXUqZIe3gZirSTyRPJh00j4oVTX+huR4hEJWNn6c9iwbUXmMaZL
8BMuuXYSyDc0AJQXAzVl5VaPJhM/pGgwNGC7Km9GT0fz7zhnfujSym4No0pMNA1Lf8vMoa4pUVN2
AIzFwUMAEYoLmI27Ww0a6aJieLCqBQhLQVj9G2mbQW27yVHnOC1rl97TKgG8k0+PpXIzagD9Qm4l
p2K0W405EBweTAn4SmZSBkW90HKzLLXbbi2hcbnbDKBexvog7dW5cSBSKQ/vSWXQXYhTtbvyuKL3
vqWVJ0Lwe6ulxnSok/wwYaTeRajuh4ryOTJbc/LkJbZ41rvGebLbpv2BuVsEM7V2zM+F2mDc2JfW
9Ebg93Guq9vGt+7QfM2QlB7TF0TKHcy08xA1cju4rDpS3LnU27OVZdKi1fK8pDjdnN65H0vvYNVk
p1RirLMpp5BAQQYI4D8nm4Kg3HHoeaIjBQ43SMQYQw3xQwgc10yK1VVNWPKmaOCc1bH+5hMQW/ro
UCftg+51WtCP6o4OTv374AFChBPG/YAX3AOz0Z2w2TpbDNDlhmrG5WBWA0/crCpDoj/kP8qPqSof
WsiFW6CdEAdwDYQA3uyzJgZkeugngXSpzgvsVvM3pW9/B4qH94J45UWVGTdwgKN93a5a4FhgNbCt
1QUi7X2pshs5IGyE7UTNQgYH7mXgvB1CO7Y+jQZav8x3YGqNLe4pBzJ6MS672uitBxoPmnMxUfeR
pnF5bBb7ssYGSOjc/kEQZ9p4rU/RPF2iN5FRllk4GUAeQaWraItxhCcVk8cmbpgeWG9oM0dQjTiV
6s/NyKOSNda1MU/ePWaO7kKOWEEGa7KhkhcqRF7zavYxaX1jmzhXzIn0W1Z5+Q1gkOEyMnl5oT6U
b4PuDTyaCvtCFma2j2YBgY3mt6eF8BaVg26+7LpMfwd49lRExLlK35PP1A8WW8dLhssMqOrO56m5
0b2qfmbxoT0lczIeRwnmebUdJ7eIgGh0KtVFaE/WTAewWT3JggX/0ZXd4h1m5N73Cr3taXQ59+GE
xr3DBXhv1VgqAoIsC3gvcyTzPk1rFj1pPJJ2hj0O5daAxgR/0nPh/M4c9SFb9AkvTWy4GhMV4Iob
t2b6CfwoTT49Ry6YtHW3s1lr0XZRIEO8+wbQZ/JMfvQN8pyFbYRY5UAGN2FT0PnMPhXR3CgsrNKW
rGdmbb5kD/FO2etwm8wQD1eKlN8FxUjsEknUqqydNo48FdJU2cWxLrTmtmzt/keimSVEi7mlzyGa
EmphGm8Y7tB/aLmlvSpFfEtbcqZxTQoZpzgkhXow5iK0wH4/FlZVekfojrEVtNDGOPPgXW6Ue+TV
SPG95rRvDgMO12E/7VXpLExcEUKZqQOpW65IDpx7W5w1JputplbsXFyj2GbiWUn/YXSwmhhDlu8c
1bkk1RhFR4Nt5cL+cKO7JamvbkHzzin+Ju7AgziPSUb4a53IIvWOAS1qDpzQMWHH/dS8OCwTelYN
RuwEObW/6bZSOuxE4kzvvUvQbZPTK7qNZoByba+zpyu1Z+nE42lWsfGUsJg7cofe84urbrNM1OYB
JEW0UO7bPI0Wp/MxxSVb+iBTU/JNB4ddV9jOXXpYCLvskXkS1AKL+Jo+x5sGsAfSHWCUiRu4v0p7
sqxM7YRLZJ40+bmKFLRtxJF52wM1PUfkxmmjw6gcqmQi6hK6iLAEhvV0WKs80vyHGgyQYcBI8ulY
T854Gm1+MWIsKDEK2nRYPtHi3THIicycael8+c8J9F85gXomkRkHnMA/zlFd1u0n5o6fuV1/+6o/
fS2QDnBO+Dhijd8pCH87h/r+bzZrVYN6KywVtKdx3v3TLwvrma/iiEqk24BByP/1p1/Wo4yDOimo
kiaWA7y0/46vBX/urx4GeF0wm4Adroxo/BJ/PYcqQAAxOx/nUAkDy3jUkyfGYIKPXJrUJDMRfcJz
dPdtwpakrNA96BPu20sThRKkiOjljlXKgiZlDDPNxFlsAGy11AXhheHGWC3sLKmZI1dbO9n/5cco
5sf8d8+7t/rfG/407kK9BODfWSfAXsUeuh6dGkSmSLWv/nmMfglDcOFhMST0hDTadoD10aCoiULS
p4ig0QdmLurxNhaa7EtiUf9AOCC/V3Rxs8Bcup1hrWnJNZj1TVrE0reOmpcHo+nK86g38kokZXsd
F3Nxq8v/w925LCduBWH4VSjvUSGBhFl4qmKw8XhmXJ6QSjmzcamEDAIZDbpg4I1mkVUewS+Wr3Wx
JWyIzUllqMjegETrdJ9bn778jTn5+2hhDkhBT87N8bT5ieD9ORhCUvBvgYVsMI4o425aRvRptQ7q
cQ/H2njV73ir8LQ9j+s9PJJLi4VyNR2CVW1Ou6S6EqI5mbRHFmifxuwmjifOaPXQvmb/XI/Pk6U1
rndHxpqM4diLJ9Me1R2tm5E1x5WxMFqXtxRFfCCqHifrKQ43ceV7jdbXiRUsu2v4vQN9kppVo/ro
PGbD6s+i2/CizpbDTtu8t3pRMG8BrDRKrufNaP2FFITg22KBk/w0ngBJ2SfCwf8Y+glovZMlJbCW
t6QFe0uT5Ndk3LttNTiQddZuUw+cRD/unBrohpcLC5D7OCQUiBhjInwxep4vjnUpH67ffb9NbsbH
eDeJS104elBvXc3n4cz1pq1Vb7l6qJ/NGsH0bNEJwiw653+D6JIzInats3Q5+ko+zupXN0r8OCoi
4OXuNQGs8W/Bfg/tJlRz37gQWpi8NhbCtFlpm3dR8W0GajJ0T470jtY0pTiwgXUtvY5qvoA7ZbcB
QdKwuZEeKtY3uVioWHlLYtomiN08ZhLd/UyFAydIZrH0xMgLZuWlHSiZt8lgg8KzDIymBn95akSZ
eb1hgJXDes/fT2LbHt4DRkUEbeg5cZlt3PPYLiub4Hv7vtnQ2Khw/BRdz3ZWYR/QH526i5RCwAz6
U3p9K/sUXGirjn0yowlDJZOavs+uDf4buibAmS1DMpkPi39CV9447DdEWBr2xxq5OGZDEsIr3Q50
KXFKDaIos/jh/36yb7Q5Ww8/Dk+OgJbMFqBn98N7R71BZhNZTaQAk/qUXpvsG1qjRUgzMI6H1usd
An4VJz0LvkEqTduwoFTudlZ6HV2TzGgKzcmVTa8D6nwdlK1sIu7f+/iLCE2XYZ8xKd6sDSkQsA6O
rE5ou1wHNwZ0E4Q2xUHAymceE7lP/ZKMS9L1ylJgT9Asndh6IvgPbQ6kByJV/k0NZ6GJD7nKN3Og
wwGozXksGx4Hxz0ZmQI9q7TvGy2N2c0kYOtLrxcbQFtrCXoveAEH1/vUYVLmH0QU06Tw9ZYdgFFA
Hq0sgyQ4yPWONeANy+XTMaI79vxheoDw3Oi1c8a2Bwq1+eX9XGWWrVL04sqDgjmZvfv5fPGhstOm
an3pZqHmp+/Jf54z+PLVlXcVXBVfXnhuaIcOVrb0aJM388q+5wjyyyght9n2Pd7sRmUdlyFYfHwV
MPNpFuwif2pP7FoX8ndBOPM24HVEh35m+OSoIo7SNHvHC2qDJCyISj+gqLPHqL6kSyCF64zdgpJQ
lniH4vP+8qEn7Y0cMOBCictQbvIY9DWb/4KUtDnTW5VJB9D1qlhJmWqoTpnC05UWt01Jq1Kl+8Vd
ek5Q63rxqiAm4sgUOlXi20sPbzckvGnu9BNK400SO67E8ORnL9VW97GshICdlOWRq3iqpC+8oe1X
azGj2zbRaFUpX7KQbAAx5AqZKuUd1SYUe/EqcRdB7bP7+FfFcJIrUqrt3g5FrNjs7XBoioRlq338
EdvVoQdGmmgWquL4p4KSim0f2LPa58SLatdBHESPfxYNTncaAXErvth/Qxh4M9sPKmtgrnWqymYQ
4EipEpYYO/Um74BHUZT37iRpVeK+vUTxqUqkaer/Qif+jr7lAIxUyFbGB3DgcuhX7cU/EseOCfAs
KKWk2xiIiy/2H3rfADWPXceuaIH4RyVMVLXZz5GpBS1peBGPqtiTO12OqrQff4juUG417szM9r9b
KK/p6k+2+5cafGGTf+1n1eOJPOH4rh1++BsAAP//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8423E7B4-4FF0-4408-BCDE-D8C8EBB389B2}">
          <cx:tx>
            <cx:txData>
              <cx:f>_xlchart.v5.6</cx:f>
              <cx:v>Ingreso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7HvZkt04kuWvyPQ8VGIHWdbZZgXyLrGvWl9ooVCIBAgSIMH9j/p5PqF+bPxqS0WkUp01XTPWaTOR
Mku7lwQIugN+/Bz3+2/389/u7cNd92yubRP+dj//+rzse/+3X34J9+VDfRde1Pq+c8F97F/cu/oX
9/Gjvn/45UN3N+mm+IUgzH65L++6/mF+/u//BrMVD+7U3d/12jVXw0O3XD+EwfbhJ9d+eOnZ3Yda
N5kOfafve/zr81QPH+4+PPvw8OzsH/8x63v3/NlD0+t+uV38w6/PH93+/NkvTyf93QKeWVhjP3yA
sTh5QaSIJRH0+TPrmuLL91GSvMA0YZTFKPn0J78+9PyuhoH/1Jo+rejuw4fuIQR4u0///+EUj14F
7sjO3jx/du+Gpj9YswDD/vr8mw10cOnnS6k7vMvhXnj5Xx574ndfgDme3PKds57a7j+79DtfqTtz
9yy9s/qj6xp999Vo/3VPUfSCxwlGVHz2R5I8dhjG/AXGWEjM+NenfnbVP7GkHzvqdxM8cZNKz/9i
XtoNd82dGe76f+FRIuhFgjgTiPIvHnriIIRfIEw4I5I8dtCfW82PffP92Cdu2d1e/MXcsgn93Qf3
fyrQUQ6OoeTr+XnsHYh3gnGa0K/niz320beo88eR98cO+jbwiXfONn+10JaWuhzu4N9Xy/zXgxqJ
X8Qo5ojAifgefTASL5hIEJYIcOmzyb/gzp9ZxI898d36n/gi3R/t/2JHJXXgCW3/lb6QL0jCaUwZ
+4P4RV4gxhBP5BOA+bqWw8F9d9fdFW796br+wD1f3ujxLE89dfH3v5qndpAKdg/dvxBpsHwhxKdz
8+NUAGJZQrBgAhP06e+Jv/7Min7so99GPvHL7vqvhjXHkKOFf2UqDfjPYyQTTpLPVsdPYxp9ITDF
JBbicUz7E0v5sTu+DXzijeO/n/43D2d/lNN/j66P7vkneQ2hLwDKeUIPseoxspAXHCXi8N9jL3wD
6j9ew4+98G3gowX/dycq58PD6J6dPvzjfzZf7fAvwHP+gkvCEw62/d7qh4gk4kRi8gVbntj+Ty7m
x/Z/NPjJSTj/734QHq0XuP6BcP7jP/q7fyVeQGSKOccA3j9GdvBOzCB2QXb8GVCe4MVva3r2d1A7
7or/DXT/0RyP3h1e/S+HITe6ubPup9b45+QYwl4kiQRoBxr56e93ebF8waRMSIyfnKA/sZQfn55v
A5944+bo/zqp/2NZ5puEld31d5tP2td3yszPr356bZDmngz9mYT2GQGOPvz6PKZYCA7a1zdV7TDN
I0byLfz/YNTDXeh/fR4lMYRFnAg4gZCYxQdMmh4+XcEIgUMTQQ+yTQJ3gKrTuK4vf30Op5YiSWEY
A12HgsufPwtuOFzC8Qsgs5CLg0QnJeIo/iZAXjq7FK75ZpIvn581Q33pdNMHmBgDp/Kf7zu8I8eC
0BjDvktIksDq4hiu399dg8oJt+P/4SKX56FoiqN6buhb38zFKzJ3aO+Q8dtmiCc1rW5VM21zr8gc
RRfTEoerOYlI2nWFW66ikd71qBr2eE5etf3cSZWTtrI7GbPkci3q4oIk5ViqqJFDtaGRyfkeJ8xP
GWncXKWD43ZQJKp0q6pcfKwAZq7EKJPjea6LNyai/pZrWrwv6orPyoS1v6wGjD4YV8pB+WlMum3M
WmGzdmzzJS2Dr6ps4P3SHHeTReXWO9O8tcK4N1ErSpGNvnVrJierWdpTuejjqJPru7kr8IdxyWeT
NsvshozkcWGPKurqqymMMm1J1H8I61jsgl91qaq+bC5K3I2VsiJPTpNpCjeEi/AyiWJzZD1jZ1Ne
10tWLazY2bLAg2pXnsutG6js1GhW0RzbWtMmxXgJIR1sFxQLdd2rwfc125KG5W/BjPmHkJMqHM2R
nj6iEodJRdVir6p4dFRNfm1yZYlcmo2eB3szmmJc0hDl86XOCdou2hcnkRjJK6aHAZ3oeNaTIqTm
ExisTI6jomWRkqWWt0Yz/2Gtc3xVLaW5yRmZyW7oB9gCYbbzxuEJvVqipB2zuAQVPY1iWglwoca9
kqHOL6Xoqclw3shemWWwe9Qvbh8NvDyKk2U4R4TOt8QWRSpmOZ+RAefzFtYZq6SmWG4qEZtexTrm
+6gTLKRUmvWtg3dPznRh4jfWifG+MbRwaTxx+pasa5RkQjRdkUk9re8okQG+mCi7nfmkZxWxruuV
b7r5fM6xNarhJpzruMYZ6Zr6Sqw6P0cy8sdTa+yeNKi+RkPTdSpUwrwvekPPjQVvKtKu7kyLGI+K
zR0RKZxu2PWykGWU9lhXrdK5mKOXrmSYZp7kSKrZr5ap0Frq9lXfmknRouVlGoOR/JY2w7yzna/F
CfVk7vcumUhQJVC95jpejWmPaUtqowzL53iDh5GQVNY9toq21BAljY5lWiW6cGpcqmE61dS54pj7
oo/TvNG9PezmxG4NZ1anrZvWbtvhPL6tB1Kfe7lGTCWB914NuneXgk9tnC2hbF9WuRUnc1HC5kRd
8qZB8etGmIDTIp9Dp7qS8B3qwuxS68r1IpRldIPrvmp3JkFzt3M4L1/CuquzkRblcd4Oa7SJAy67
TER83LVjBJvQi6gkp3Ms4mVj+qGttt9r/o+C373zS6eL8ksB5tvHf791Nfz7VAT47ctD/ea3T2df
Cz8/vWv34A6iVHh60wHHvs31W7nhgBzfag9P0OhzqegPoOqnF/8cjknI/X4GYj+TcA4Y8Xn8Vzg7
5IuAWAmLCXuKZ0C84CISwL4OaAcJzFc8g1EAMQcYxABdDEDoC5xB1sMZSK8IcZgVJfSfgjNBARgf
wRkmB1QhgJBUkDhG8Obfw1kVyToy8ZAflYw1fJPLBsIu92Q6bVY9kPskjvs4s9iMJ6tJIq2IFmOV
rtHYxqkvbPlyjaTn5xFG46AK1Of9ZRM1Vci4laNaXL30J51u5uSETWy9GXXZTccRbnKeEV/7V3PQ
41E1MXQ5ODqdRWg123aN8GtTC7+3fPJp0oeYK1bRBRA0X3eaRlVmZlQVihTtkuHYVUe1EYlP16mR
ezIAfuQo9NdVl+RZXTU4w6Uk244XbZHKks43AYlOpDHg127pfHdcBjvvxjKgvV5jb47qAollI1nT
QHj0HT9amoqdDJOkS2ZLO79uokimKG5RkXHcOmXQmPcp70QIquWhdGooLLPZOEzFdIznVown2JPO
Xk0iuIsRt/YoHz0HFBjIkGyqOrBK8XqOzsa1j5WebDWnDStbklLWFq+WOrglK3095hklEFd2mHbz
fEkihlqWOoIso2lIhuRdhQd+YiSj05FZcnYSfJjlhjd6SJScSXzaj8tSbN20zP2mG42gSnTl2u9o
M6+1mvLmfJWVR6dLVy4XLSKoVMNYQqTko62u4kLPVEkX8KImXXqsRFs0133O0UmdVPWxCH10olG8
XkncNunYTMtNEHGwx3ItIntr5yanezEO+G0T5qa/7dui/uBgQp0Nw4xVBeG9rpRja8d2pPOo6lSc
+DIldKwJBTcvIUkRapH9QKt+y0/mMu8uRO/QhYAsACkeg5PLyI6pcIGn2Onh7RrNKO2iuW1UCzCs
7GD6PVvmuFBNJeS7psX4bejZkBLSQzrRTcsESUU3FMc10EG16C5dLdG3a7KSQsE8+hT7qd85S4qb
Cnt7ywY/nJbNEs6SqPfpGOvqxoiJZ7Qj5dux6q1KIJq/nmqBRcZWi2/rNu67TTKtBUq1nvFbUbk8
HVGU7LSTCVJLrtGda0eTBc/ak8WQuFbLYQcok5uqVBYmU3G8hJchaaZ9LtGqqpispapZjs5qqv1R
P0w+W8k0Q346L/OqxjkezpdqHFIqkK9V79fhgoaebsBoNh0mQKMpnshRpRF+7eMIEH5pd10/lid1
44NyBcU0LedhfBANn99yz028gbnAqUWDFJT2iM6qOo/TYrRNBomCfJV4s+WTuCqR9enUWCXz0NwA
hlVqTuJXYyGxSoZ23jAT7eaxMtsuL9y2mzp+s3j50uTjLXYV2wPuyiHt1jVcGE9KZdbFb5NuiG/m
QdMbWek5I05jmaE1Edu8pz6bR3oNoNycOFm02Sxrt6t8JV6xbtBwpEq2niczHy5bjaaXQsupSdHM
8lS0Lr+qu8YfNbgvz632+qww4mMUa34MD09uKtj2J8K28QUZy37rzZTfGV2u7yOUF5tFF8eijPS5
70X7Ds+0u6iaHFxWMZImlelOV2SWfRUIJAcj6qO9F3V3wd0a3eGZR2mb0ylRtqRG2Whd7+caJ1uH
xVqmUAOHRF0v/o4kKxiK65QN8Qc4ROQ9xKb2OGfJlI5aRlR1Yxvd5jkllxDK/Vlb5fhopGy9gDeC
0NPbkOaiOaM6MXteTUSZmryxfkWLonTsN0M+NhdYFw+TNOJYwmaE9Kw7g9o+3plg190y4i4NXRPO
xrbrIKQ17ysfh3fl0EfveDcMbyZS3c4xr7J4XucjG2qeVj19X4fxoxj6ZNObRKTRMvhNs/AHPkdl
hkN9Usih2LZTnlzR2ncbj8tpWyIxHS0mirKlz9Hew/Qna+wgs6vzi6nt3g8BvyosbPAVfLSfCXsd
r3V0EZlxVnHUlzvHKribeXnUMd9k+dxc1SzwDa41ynITPoxRuBqX9cTEBU9dFdq0naeQ9o7ADJWw
x27KxabFY7+tWnmMLG83URKKzBbRmWcFOrINQ2kZr8fx2L4b47DPtadWFWE0G7R606RLmfDdki/9
hhYdTilfWZqTnu8m3peqaeio1mSQCifIpHXlrGoQQMw4RnVaYPwKaVmlPRqPG5HbbBEDgz1SFZtk
7ddr0s79rkXMzOmM6XS/TOylZ111XAUBqa5xhRqS9VpYKj/mRXAKzTo5ttR/0GXV7IHXsVoZasKO
SsqPwC5hF9WNAVijfEinOJqu854sxz6XMNgM7b6htD5D49opHOdprXl7YQIE3JWKV5C2mtOoEHBe
nYj0rk+Efm/Br2qMipChYRwvJxG5jFY25RD0j5O6vXNcoJ0xrL2hrZBbOw/lVbGI9VjLcgkKszmo
3ixiXxXYXc42VCpq13JvBppcUzvzna5rfBQW0XoVuUVckqqdNoH7adtXQae0tPhsaVmSyQXQfqDx
vuba3npNwTXIrE6V0wASwCKup6LVWduuya4Mk37Nmq7dlES/j0LTHslGi2wqxcsFjlY2tymFiFSo
rnIvB+0mNTZ+vm4adEdpt6ZW1Gifc86PS92/HbzksJVlYdPgXZ9BSGTHbDGsgJDQunRJIpkxFF/1
Q1SrnEc3rIrc8VJKnK5VYo+0I28Djja1lGKaITBMw/CykwvW7aWTNKrP/Fzn7Mwubeg/TGPftr0q
htYkWz9XUwQ44Hy5T+zQN8DTgSMiFQMHGTI+1rRs1RJyZg4ZShApyBfRWzzZXe4XAvjJY0PzMi06
5q6GeFyXc7HQeFc3uXsTr0tZnQXQGOINyCIXq+SlP3F9BXSboKTF6UjMeDOSaQ0qGuP5uq2S7Yzy
chfP46WfTV9sI9jrHyrexve2dXxj3Tyq3E1hQ3A1HaE2FsdTImog0x5UBpa7I1oKn4UFACWy3Zwm
vst3EIAX1cc1ure43vIuTnir2GTlNYl7ua+4RoWqrHwN++t+dFafzrwp9rOW66argt9B0PObZOkh
oyjzVasuwQVIKRE+7lGYjhhxYVHdwmqkuh59HH1gF173YVc2mr4chw69RXxdj+elwVE6zKE95wbh
M1ItLouxpTbLyRTdRtgMm4gPjVqwtSUEZ+GvBNLVhtTz+xYSuWyF03ui82Z+qYlfTu0wInsxccnu
4mUOr5Z8mLbdwMpoAzobP4GMbykVypfojV4my9XEuyojrG6qbCzqscoKNAag3bZk5xAFPXz2Sa84
mAcSJgDlvr6OOVOuIZVRsbXE6A3J24knG6wHZyBH7DoSqaqhOYOMCg97Cpxz3VjSgVLFKze/JVzK
MQ35Ql6vVdT1+3jE/jye9Mr2fBmLBVIgQk/NNJNX3YrQbd4FC+lZAYQkdg4VWx+6Gl0miUvQhhde
vwRZRldX/5/6/nEX5G9iLAEO+DPq+7vutqdDv7BejMkL0EYlVA8x50RSoJVfVVyoyFNQqxLQJUCM
QeI31kthEDTlwTgSo8MgGPWV9koQ+2MKXS4g4kLrERL/jIp70Gi/03BBKYZmTeDVBMoDHDHxRMMF
ja6RdPD0bJz4mA0UJeexHLdkSRjaBFovZ3yqy0WZEZLZ7+z1RVP5XkAG+frJowWHyMmEFFhC/QLe
/nu+TcdcS1ZN8xmKuvJkNrE/pbqmR+W0Qur282fhA3l/9J4Mxwwkc4SEhKoWQ48fJmw9953r7Rla
y/iqpAOuU7k6YtPWakwVapaoSm0nu4vck+SoYMjco2IcinTMWQR0bxjK85Bg0oMiZvn7n6/vd7aA
yg3miGKOKQdPQJnme1tAtgjkj8v6TNfdvI1mk18Ws6kv8sri3c8fhQ+v+tgUCZgBxBbYW4RSdNBB
vpPtRwQk3a4tOzWITNumRdNVPDTljU5Kul+b0l4Jv05bZiDpp1OcvFtoONT2vtU6fuB7KIU8XgPH
CDQbIQ+iDqzkcP27NWAubM9YJU+9K8ejsk7aIxcjiIw9QyegubBdYcnyWcX73Lj7g4cejPjoxUFa
olDB5xIOG0kYFE2+f2ipA6LSzvMp8RQ2/HCIv26ux1dj3JA6beNh3v/8NfkTTQlJziSVIE0R0Kmg
XPNkj6+gIdhc+PG01EN5FLGl5WlfmfZmasT0tk1G0ZxELSnIHvkcfWzMtErQoHVzQhvqFU2G8Rz0
bP0wrqvWCiWj3aIg+qA8Kptiw2zSD8BtsZKyi95Wzrj3QJ3kkrlu1u9DL+SsHGge7xfTje/nuHLn
EuhCneVubI2i0hmlC1S/nLte3LZRMfiUWbQeC8ESCzIxZjtTW68VSLpDOtRQvNlaPOrT0IzJRTTT
/jQMBb5Ece1eTtUyo6wwIXR7JGHrYlrTWSVFlXywjYli1a+5vP25kQ81zCd+5ZRTSqBvSRIK/UuP
/dpBDlVPxdCdTrw2t1QD42bxWERpae1c7YBtJ9crRcPLerFju+0bg4+TIpZ15su24PsV6j7JPMzR
ppkmSHrGvriJUCeufr7OpwIjkjFsgBgCOqyRQPHuySGXbphiOrb4lPUeuExC28YoqNZ1b8vRrpBf
LJ69ck2XjMARnD0mqIWqAmTZhSp63+m0oHFxsbDyNppaC35tK/MqllHAytLJnpW5d6+auK2vUF9M
70s/F7u1L4bmgiE7CKUjXmQ6MvIdCFhiH0zXvGcmXg8d9PRV4Wrg7LYO/0lo+yQZP/ZPzLCIGYl5
cojAByz7/tzhGFKvLhHjaQvFLtBnhnktgn27dpHgap0MaGfrys1RcmDK/RoRqHNB+uzTrhj1nagX
CRuXdFG6zt5OaW+N3y2usaMaYtu9r2vdPtg+F8dJtIAS2xXF60kSu+G6PXeg7VzX7QQCJ8onmcYG
NqoqWM5XSPsmZ7YSylwXRTT0b20Z9RvIMfPLyNvhQgpZIVD1fPFxSJr2pPB4OgMdhecKWLa8FXkn
t73H7ctp1bhQWJRXvMinPVR//AmBZ5AMVObu5SSF3+aO3HYAhhe0LmqtoAmpfSeiNdoXOvdvcshR
zwgO7KQDhn0S0KK3+RoDa+Z6gX09BmVKoAcoQCEoL8b6crGNPMM0iDeNy2u/RYiUb+g8tRmNbbmV
vu9fySWvPvYzx2lSaoohd9Rkm1QDvZ6j3O9QG2SZDr0sTGraudqvvJnOgdyLVdGls6+HoQM+A6pD
/k6S3jz0c9/XGyesPbEmBo6Tly7ekYJGXVouzWK3AZXra5lHdbKJq/wBWLF8U/Q9g+S9jChJJ4ka
u+m6cT3zeKSxAv0ibNjQRKcjHAdV6xLv6SD8PRUmOpqAM7+FQ9XsWITcfTni6BQISLHrTUnzNE+q
vlCuJ/kupt10OUftfAt26o2KuI7sJoJQepJ44UyqbeFY1vV2eHDLEL1Z26S5ZqWQJpuaSW5sq0ML
qTpDt2Vu8KZaKb2YSWu71GNWZ0NioJTqkwikNii+WbU6gY56AlqjArF8OhZFZB6qqcbACKiO6s1Y
+wC3laU4waRZEkVcE9+V49pc5YjpzMgCPbQlNxd943ieGW7TDuqiAMlL6E/FOIN4MxB6FHMZrits
m/cyNlymRJfFqLqETVy1Y1PLVPNqhjDrxLxpo9iTbcsn4TcUdjtRDsQ0ED3WBWSKEcITVW6eomvU
Ny2YsO8gQBeV9Nu2YA4IYxyBTi1py9ZL5GZ+6fOCpXqu6YmhbpIZHcnwWo/Neg4EjypOFp3VxVCq
vpx7lYyMndtF01uoLJrXXT4VmcnFcmUNgIDSMpmPctkD/S3bnQ4cSrCdMCCQEK7VOgBbL7GvTtYi
yYFD5ma+iGgcqanwZ/FiixuWe3/mLfwQCoVO7+gCyyK6Tt3q4+1YeguCec8z3IUsaXDBVe283/bJ
hLNiEJGiPWy6BK1Q6V9Cux/H+I3pmUjpAIXQuoNia4+H8qwIptqJAXNlSC7TubQiDT1/zzUrUhJZ
fG7GcU2X1l43wZ2sfkIp2E8cr1rewDG6LIrxutbzm1LPzbuQQypFDopI0fG7jgOGtxUUGmLN9p3G
IEoa2JvrOt2bkSQKQ70Y3Au18Spp2/26gss4SKE0QDUfDmOyTYLst9aOJnU+NoqsSdluCW3huI7S
jbddGGuE9rLHgkJWBeLi1M6ZG7GwUJ0ZgPkv+TTUUAoa6nrTQsdFlDUgg5yhkqJsQS3Xm9q15Ng3
UQXNDu3CTVppVo8KKvfuegV6cEkBbhuFBhSVUCbjS30ojABrIE07HZeOmFdeF5UCSUg3qXPCX7h6
DXv48k0zDqBNcIH7N2bRSb2tI8Qu5wWCVmoslHB40zX71YthS+spOY3k7E8NgFyllnmCdhCIjyCX
uhbqzkPs6ZGDMsgO9F8IIXRl3XGBxZRqVJW5avLJ7KLRJq87Q0BoSCapVYwatx3zqbouA2PbpRb5
GYsmTFKoOvUrPOAwQezm1pzGdZy/9yHuIhXBarLemHLZ2AaCDYi+odUnvtUVCPZzf+GXZTSq7Fri
U7FwDiS+jNENE3NNVDI18UaXod+Z0VRoG0OMPWFOVu89NgkHvQG6UaBLYuhPnR/o+2juK5y5soVg
UWto1AOti+EtyYOcVLs4fNf2y7SZZxu9w7R0r3CShM1IluZqbVeoE/ZmGHVKxkWWWUn6wmfe8SVP
oTWnBXkjIRSnJupZVtZVXqUBssNq58Y8abNyoZmIW9CzvDccSiT5cOxyuYgM8alPJfT9dAoclJwg
2bGXY2GbBxLL5R7KE7pT+aGosUrA9nQJhG9054sbqN8ZqE6CtY75TNFdsoBo1VZzPKp6ZdDFMk4l
COwCyfpmnpAMsMQpvprKSk+AETMetwzV9mLsZ9OcxLgEFYfbiEDlCggfkDhn1+mq5gXi6ZJTUGzo
wvJtGy+gPBZrrh1U5xqqVWig+eZoAC3vKkaruPRrYq5Cb1mS5mXZLyCdCe+PIBkS0KIwxuh17Nvx
XUIMebuyitPUTFBO3XDr3U2ytMUFxEgqtgHKryBtIpDG0wKk+zcBF7LYiLyH0qnBtQTOOZQoZCsX
bLoMoy9uecdBaMO46a5naD7xsDU9CTuoUIYrrjk7KXCH8REI19Cv8Skh/dIP94UQfW7p+r6v4Ps2
g/8nuxqoZAhI8Te++rvevHd38HPch/u78LXF+dDL8GXUV1kHOvBAtEgS+GEeoQL67H6TdRB7AVXn
g8xACPD6BPLdr80M8GNLDj8li6F5DnpnP/1M6ausAz/zo7BPEwnN/pRJ6Pb/2tfxyJPQkvjl8/fa
Cqg4j0nRQWvi8HQg2AJ6GvDT5rykxFVVa8OO2P9i79y649S1LPyL6IGEEOIVqLvt+JLYSV4YceIA
EgIkbkK/vmc557JPep99ut/7JdkjO7arCl3WmvObKyhiyrymYcc/Nmh3vlIvmvsY1YfLNlEtcTHI
aNpuu82vb3IIt8etY7gt/KrFSyP68Sks5+6WUBM+pHqNX5PJziHkZFK7nQRA9SVqtuaJbwn88tIS
m/FmNRzYXx++eNTMwW4VJdgAKdAIZLyrUSvbehY8t9tQncqAiqBotjY68bBS1b7hegWU18SrxyUP
AmBPhioJ806FB1/WRufc99eGt4luRrFVD7G1zWvTGHYfVGEzZlsnp/UkJGefbDUO91BXnM02ZXx4
4iNp+yLV7dTn08Tlp4oP4yeQHVTtgkgqFHNpPa/olRrsfZrK5muyBOmPsbm2v8Q5dOUoytIby3BM
5v0yxbYop4lUxcwBF2Qbwx3XGV/Ol2CtDvVVz4eihH4P7muiTv210S+s88DZIOI356XcmMjrkvJn
RbquLWaAXoAKpjgFfdVoQxfYt8tiHic9l92t5nwuwXLhNs60MWLcqVZ0b7xxTd7LYeQXRUdRF4mm
PLn0KYGz1Y1w6aHucRXlarT9bT+EHjWhDQN/YL2TfQYDfmsONJYV1oVlbVyjPlmCGYewtYlGdXG9
shuFbuM+knXiM7kGOMocUQk7z2OqRDHPhj0lcPVfnaoj1CJpn0ictskcZnPrqNpX1wsIibvZ/Gzn
zTM0elv0VqoO16NTibkVmmzlowgWK45OAOJ89tqkG6gFspFiUDVbUB+lBLhhqxrlz7AomMuACAl6
WGs8r0PZNO2dSstNHtjmxfRIFtqhpxp72j9UpfW4DKAZvKwQ9+jHOIYncs+vmE/wTvxge+p4l75L
6fyqqpfvArv5Jba/C+/9VYMP3uV40STdl3kuzaO8qvVtQAKXA2dy7Jhe9fzwXdpXS0tfIPxBcEoS
Sb4aOsKAY++WgJym+di+GwXLu2lAfzkI0S8/ISTzCneBzS2sBjyqzu59yaonP/RB7XKmZ+kesVZW
d2Ha+7QQom0OdTk6SGi8R4cQDLjV0TKk9xsLUAXVS68+0TqeeZ/ZaKb92Qd1v5t7IwEGCN3GBzbZ
6YNH8XmDOsk9DZuH+TyESZgFoiTfmE6bx6ivngWk7c9skOlBBrYsWjjZBSzt6TARse5wCJp+F2M5
flkT3aUobUb4nRRtBv5+0raPXpmFndCKLR1QG1eZfPUzOFBWBXB3a1tX1Y5Mkf1iSQMvtJdayMsM
1Pa1rX1wmiKavpqWu7XQU4uNCJcIgm0ZSuAU3MOp+9xgefjcN3ZTTynraLpfmRMkY0EbRHnA8A1P
ExtZDwloTrrwiTYhiuR+ZkPzBuQIJKoF+/EdBvlU/9Btj83bz8la3wgIE+uHoJtgl/NUpsfElL17
mxnjDG8yMEbuyjQYyiyJlNOH0quFFyYCI5aP60ZZUTYOm6ayTc8+2LRG1y1awiedmXTcGMpbpZNC
DQY1DKFXu1vagLyG4dTrYm1aWN9Qk5jNUtrYL9wYV2frZlWYhzyYyzvbbjQqaiKwlX09byar4rpc
Lz4Y3ScAP9UX4XC2TDB4L51t0OgasyRPYoHbvBf11PmsE7V42zZav9Cynvs8JSuoMUaa9E77kPLM
hLX4PHHfNVmCNkLcGsmTmxJb62VEp9bAe5dhc4YhWPNdU1YVgVs4LtNB1Mp79J2zKTNWE/BikbNd
AikzgRfb6HGFUV5OzU0DKXvIGluHDZrLqXxVmyzfaKSw1HAtuDrf3ELHnOs+yDXd3OegWgcNGSjA
Y+h9tW5ZMFryleIB1js+LmP0GJSVmA/rEK4885LVw12p5xZfVAFIQf2Io9XBq1SnBJs6yF1bOZZD
u2fdgXvUrsXKqtjnBp4Fy3wFlm5HB4EWTcFDfhzlOJiCpZ1FMTjXZD10okwEmnsXmh0kMr292GUe
5/2m+qmEPpugEfj/2u5/Y9sh2hD9Ze7i2Pz4Bqnnj5Xd377m75jq1V9D3jL+u1+H8u1vht018RTB
r0uuVd17RvDvdR35L/xpKK6+Ck41HkLn/1tdh1EpnCC7CXcNgGiC3/8vdR19F0v/YGIQTll0HegB
zzBNUCz+JiIzV1e2C5L0yNxUnuKqlo+i09uQedbfy8mLDPzIp0FYCE7CdeJJxtVGDpRMOO5jmdIv
kDV5mZFmY5eJLBYSbBvVe8acPk0huusus7Ply1c2hRwAV6U9Lcax5K8BXtJruuru0XkPKxotaFjn
VrvlOXQVYCROVhFmvB3XaBcNuAkhlNacoPLrK332Cen2gYZQVyBHIb+NSTqACNIWepOdpTr7bjXQ
QpIpJCgk4T9dMUOLomMLKovdg+6TFYGlIi3mFgxFxiD7v0INk2kWbJbi9AgW+sQT/bBNLBozHP7t
G0NTOO9wjNL5MGzKofvimsZHZwQA+xb97+O14oKQwJcoyfqgTZ/7IXY3K1kHoP9CD1fIV5vHjfDx
jVWL8jlavOAYV+kUHRYRdMMBpMwos1JNQ5hB+Gui3RpJgTcj0vnSLEAjYTR27GncdAz7njdHlXpd
IHmC040O4yrRKAfAyBI7bhKXZt0OGUcV8q1MdNPm1axmvUfoaPhCh6rDW+lEBbZtrCZUqevoc4RK
Jr7zpdhFLSkM06U6zlCS4n0Zly549G4tf0Dg1d8Cjx63KJmS/Z3fcPvervhInvhofFf4Ogk+i76R
9wJ3sdqBfpUgjeI1uh+21d9PtHlKfPm9q8IM4IHK1xS1mBB1mdM+6opFrjnnLUoa+DUnF/kwi67i
RxWW6THoY3dkhOqzU/FDqEbxQFwZ4sLvQ7fvarsTFQFliGLxWLPKnZJ1TKHwgEVqLZsemmg89NNW
JsVmIRVnuH3eVqprkHa6u12r5QeWxXg09QIoCUbQHlAy2YetRx1EBz0fYeCixfZ8C+/mtCVDJs2W
Fqv3yXPU6eqbpHBXXOXpCYu1OqRxa16DZGqKNAWChlb8jXLZPSed+CLjtVCp2nbxsH1ZR06e6YxO
/bjRqclHb6BPc5JS3CRBbG+nyn+a00pKcGWrArypAZrqqq6OiEDIDx3v+2Jp1jJ8VLAwyY/kPdoB
phsxD/ke+bDv8Q9kdbBUJ4cZGNkaoDUt6ve4SG1WaXDbBLC9xHukBPcp4iX1e9SEXFMnFrV7n9FN
lLdqsvI1RIdjsWUC/ciEacGf9OYMX7a8I9dMS41SvLBqHu+mSCM9gl3pUFOQwWSpSscwM1LFUBqT
KS2CsfRfjZfg/Sjq6xLxKORq9HvERl3TNvU1d8NqXae39JrGka2Px1wEkh/le1xnWDlNdhwDDDKt
k8Dt42u2h1xTPp4i75Nckz/lNQPkr2mg5j0X9B4R4u9xIX5NDmnULpCgLYl48f/X6R+u0+9/nJX1
L1fjdejAvxdK/iTEiNsP3+BXgFHw/0oQG8RDA2hwzXzAcf8H+4IwItxxEXKIEwAycGn/7TL9xb4w
QAFX/gV3Kr7h3y9TRD4iuKcpDaHnYSRS8n+5TP8n+wL8AYlZzglEHKRn/9WXtNFCmq6rzW29pk1S
mJ5u5INiRtHv6GZQ3aJFSHBJIlMY7MvWSv/8hw/rT1Qa8qd4AJK5mCEkUqhIeKd/dEYbVPE1rozl
ph+NoQVdLE+fGGjy+bTFaT0AjotofF9a68Ygk9JxhsBfhAYAwKut/Jpd131U/xIG/y0o8XuyE9oV
TDVEu6FQ8T95XRTDqiYgjeSGrkChi+t9VeW2EeuSK6lgPtXSW343uoiNe6VdWhcCrFADp2HBzWE2
pdacAbhLznE/zmT315/bb/QIibEECCUInoKruq6Gf/3YTFlxUSFYeFYSKitCcjA7cuhRPLroZAz0
J5xfzJ+2qY/ZfyA6/sePhr2dIL/EYk7xMq5D0/74xALO2iiFc3Tm4BLdAU0goqhqoPxD3/jaHQKk
TOzOVHNg/8Ob/g0RIoBXMKUN75ymFFUg/41gguVRjTbqhvNYGQK3CX3buP/1BGqOkOLhrz9j8tvP
Q6wfvC3FpxzBh8FP/G13qKhl4GTi4abhjZ+LsA+jDQHDQNwjO6KHn04NfroQFeFlLMAa18wx3Iuv
m6pnW1RpbB9TRcVyqeikPSqIJW3u125p4vv/8Ep/A5oIWJ7rWJsoSjHIDr/+totIv0EOcpRcfOha
d1q6aShPphUexiaob7qrue7e+r6eH5Syaivkasb4aFBBN7/arn+7c64/6o/VeYhEdIwk9JX3S67/
8a/Lo2vq0rUogy9wDReUfESP7e26+ghVtprl8KXhZqqr/7A0ruDSbz81wduGMRJiWQr629LofB/w
TiJd1gMyA8XnrUnhrinsCj352Hz0sZXQbjqGZdL/2i2Iui2Pf/0griviX18GnkMMdgtlDSOp+I2v
irahrWsz6Au1vVJbPg89MwZqRoeN8dc/6rfFiXmGEN4hLkU4wKGa/744dce6ZUS7cAkdTL2ziRY+
n5iWSPOYoW96zPf4x632Zwd1TH/X03GHIU+PnpACfAoJuR4MfyDWxmZwZR8My2Hsg63fVcG4/Zwi
vy3HqEpZvMOa67tcptqjU5F8J9uFXXSblEgSDmb7EEE2zxbF0tM2bC0sVcZBO/TiUtqG7lbarbmd
HM8GxIrOLdPRi0n5ejRhANIe4QCItR3ZRfN05+KyflrKZIX20KalSYO9gfgLRh5qrpuCt6VFfGW0
Zv6ZTqV9HeZx2VcBaU915OM7nI2veh6CA1IF0y1xA5CZOLR5SktybL3QKJUNFRerCGQan4qPgYvF
h6ZPu1yDoYAy0if7sB70jXW9AVAEpDKD4qbwoVCYeKT5FHFiHxEzhF27aIW8eizPvOurQ1fqT+ug
/MOyUreDjm+LhczlYUpHfkTqov42zNPPZPIc5A1TJk9X5bNyDXyh+aQOaQohxsQW9T0+hijrajbc
TVcVhgSS1DAryRHpcQO2JxyeS7LqHeVQ2TKL8PY3VLP0UG5xsu/isv9YmVHsfFh2Ba5n8ipWCkNx
M3bbbX213bJY3Y8RTx5iMc3ZxCfyILpaPS59uPxcZAydV8Zpd04TIAVqi9fuIYoIyxK8kqtIvYUj
fGx+DQwKEX2NS4LAOYQFc0P7LT67YfI5BLnpEG88PYB5eZK6i859DYoDG2dFrPBq3NT4a908TmbH
gzQKABaN/kZKPX8shaq/yKVrywJ3pfygpo0/IWoSfQiqenkGFegz4JXpzswquKDTDDLXiC1FgILB
pjFakMNiTI2Ym56gBSvgSUW6bPK7cvEFNFI78kIkYYVcRBIYGesng8xiO9455uKrH7x9j8kQ5w6u
StbKbTwFXeUuCzCwz8saIDhfWy2PdRDAgJ2aBNH00D7T6hpV3GJyQiBqPcjIABLg7XJnEoRqh1Xu
Q2TWkBc3t/PmAPgMQ9x9gq/SFD7FE1qYR0NKG3j18aD2ck4UZhGMS46Qor9F3kGD5SfLjlCKwP0Q
10+JJTeSAq/Zkv7HNcKGkQfViQybfiIwAjYC20cJOe0TG0F0IC78QhpxWGId5eDnhputmsMcsw8+
gJpcD7T3Dk22kkdXuWXXUKVyEpQQWFcm1j0gpTFfMZ3hbp2S9ECpHI5UD/19F23jE/elvmvA9GG0
QrXdyCoyO2sc3KIBqm0+JgvsZb/a2WQTZCDQR3RZqh3Y4NJmydYOy9Wjdm/R0FAkseYrVENce0vq
SaqLqNe2/VwjdR98aZZNA1VLYdG12ZYmsr4d0qGTPwj4pp8GT44++y6yj93WxQjrdGaa7oSknL+k
iW3KZzvgqtFZ4xsJmwqil/opYETNeUC3kUNnicMfVrTaohycrb9fmKjcgTZiDIuogtG2/1U0dAGf
r4K8mCD2uxrKRAaNI9rB41dhkwduZU0uxsU2+y2AYIoas0bFMc6za/ep7Gl9WscW4cl+0/gOSxTU
FoJPo25hJbIkX9wwixsELZEXA0bdqHOMmE0J6ES53t440rLlLsFJzNjO9AJ6UEYszpXnuVZOZbqk
MDa6EPGvPGp1BR4N5yjP+6Rf2U08tLG6NWlv/D3SxSg3abD68s1v2B+30IbYN2pR1JyHbfSfuhRL
rMolsSiPOa9QGyWmKePPzhB8NqPA2YHBGu109rQfoqqISh7ixB18tIw9tILNt77cR2RKwA9pU6nz
jPAOZJcOydCPmou+3UHPXNM5x+pcYO+sYgBGlw7XARgGZW/31vm21oWhLO4vdIR0fgI3PADy04hp
rnzvQzyheoeIVmrtvkkQdOTTSqN9N5roEflKPO8bAyIeXFTQwsfQaMTHVlWXeNbQQXOzOsBPMU75
MBdbtIZ4uDPYmz2jYdodmrBfRuz9RUThrhOhdMVilBqgtdd+pF1BVJj8SDUQQp3B10tklbll2oJd
IsclOUBOb/c9HCuweWxhaj7EHCA66Jta9DdxS1R1Th1mDzynTqz2TSNUPRcBwIllRCK9lrgtV/zi
Dmg/pTC7qp8aeUO7Ts1fp3XtAKiYPmzF9Xoqe/aGjBKIXJBDZTxF4PBw5P1EKW6HB4+6yZ9wSLLx
sSpxYOZdh5Ly2NdD1XwaJjryu2WEkQmlhUDy+dLZrcORVc66KR8NJeGGwR0c8iLkGjRVACHbrTby
Z4Ma3nZZ3XZIouYIoxkE3QDUURRMW+dm+TEwaf0CNJPsgqZ0WSuABh7cqMypsm2JeRqmZJBmYvc1
7sbyE9mWFLhWzfO1IUNxdZKeUTK+mLFqTnh73X7tUJ+DOobn0bfI6LJybfdmDrcyG3Q/3aez+2YW
yFyQ2uCiCilug0mX+co2rDNolCfuyuAp7Mvu4OmAu8Uxm3OW9PiRLnwYcK4U6ZgmH5pkifK0SXkB
li4uamNIZhPB46xMk3ln/NLvVRCn540G825IKx9hlgsOFgBXqvAQcdrHGNNzChH4mWYBWlFXmFS2
5xruZpTNselvk7hq1Sn1LDxRv5THRiugo2Spd1Kv5b6p12ey6SaBilqNedpxk4WaIf3l7HZmMjYX
qtf1mjhoL0uHVR1P+KzroYcE1XVD/EqroT1EmDiUIWfps1HP3WkCXv3Qe4LQa9RvJ+ubcdeN8o15
bR8BV3TZSJK56GH/Axbo68ce8hb+rEo+YVAREZhiIIYbGyLMCiJ2SD5cQSJUCVFc4cLzAHUtNPk8
Dublk18Hq3eYpwJfb1miesMgm2YJd3Zayc+0DMSN3Fj0TEs0alnb9de0ZGBC0I2y2c/NOCEuCzQC
ocy6jMEW0C3eJ2mlxRdmoUTeLesmx0zg8EVHFIMGz1OMXym6GGkIzLoRUN43SJrAMlEemEy28/DU
4LI+V8CIXzE9p7yoCKl46tp+yZe0Wg7RIAhsBzChmFNTbUFh+1TOCA/Z+eyqaX3pEcK5BzKBggrv
XjxOpie482FJfOy07F2xVQt9gekmPjWJdOfajv3j1JRIBV2bzgIjCsYTxHdIDdaOzQ6eKqZANeCk
9iGQLb7blnUC4MZU+WOat/Q5RuZTQFC+DkKYgw1fB4EnhcXxp7MPzBI2bTFe5x44B3pyP/9j4gEi
I7i3FrmlGL3Q2GZGuBwDDq4Oxdf32QakdWX5a6RBFFUcF8rQgi7vXRrdwRoMEc8NAaIjY9TL21hh
25/fBxVMaEYfcKAj2kjCVn6wrmyP7zMKnAvbbT+uy9rsKolRPYhvYh4B20JwkTAR3W0V8Wo8yrRe
V3y+G9KwKYT1IAP70F7oVgU7Unv3TS9JsnMgTZ/gOqb5Evkur1Vc7UeLSPD7WIGx1M1H1bXf3kcK
4A3GyMZAb3jBR2viYvPD+MchAgGtt8P7AAGDvgnk5VzB2gY1DFqkrZf/MTxgleX6yUXddBbSqBs1
K2RwO30bmG36vpqpvP3nyIDQbfGR9SUirNGa2MN1ZgBAAwmN6X8xJUCgUXH5+2wAbFaqi/AfYwFi
1q2H60gA2qHAxNuZBZKlPmIzypUVzdU17c+QutxpCwq6uOb7DTCic7BiX/xZtp9Ord2ReHidJ7WK
/XucH1OJyBOHJFQsWtfHv0rwhxiu9XFCD3BGXhxct03Xu2kFbv0e3i+5n3bNIpPP8ViOd38W1o/D
ZTj8M6jfismAaTA3RIBk/bcp/c105AtbZbj/ZzB/ajDY6T2VX/II1dgypNH+PYHv8YJAY+my8KH6
biNEBmQbpLv32L0k03b8LW6v02oyB/efQvbosfqnBX3knUTnMe42vqkOqNg1R89QIBdinIcPdAyR
c9g0dlcW0Epcau1CJKESK+IZlP8UR7+C7E0XBx8Rj0/FQSBZKI+yS+SSwZUvv6L2IYWYUpA/G8dk
riiknzdr4CU1A8eoMJDp+MyIehaujYopbm2BqRTxY6jiFbrN3xLl87oMj2uNAW/alMt9NwBz3nxa
4cxOyAWMO5KBqBOeylAsuew1/q0OR1DSAU16MdyKfIza4EMj6bOcCD3yeoNAFbYYKdel7e2MfyRg
L+yUXEzN8CKWQX/HUTZmVR24l34eMGqIrUl7AmuxYc4DqqC84zzYtWLBVDJEvm6wtzHSa2HpjTM1
P8tSvaI1lg8KbUjuEDN76NiEtY4b6ug6yvdVWKEowzqpIUAYoLkgwXYbbZsnDMVY7jDHKRyOS7hR
TPdJ9FcGlOjzYIy5Q/g+ysmgzbFtTPANoh4Ocd92e6zoRB0FDfwekjUo+yoqyU+7sgk0cNLuBsaq
XQtRdzemtuEZUTbKcOSA9R0GnIw71ndLPjW1zkfVv9STVfdUtfaR80jldYRheXWwhV0GLv02bVCb
hd0KpnxYfjRM2SlfzMj7w4iIeTZgbs9Xn0gGOqxBg9rh3saQBzebHarhbzG+rc6BLpIMsfN7Mvb9
GQAPTEXQWZeIGXELsITdQYeKHkbk8rvM64Qel7rE1JeKAf7zbZKjq6mjzEkSHaYmWN0uRgH4VEvR
fZgj0nxL8U+94A358GcNQQOVfYl2dXUDnDIdlk8snMI7OGQYyeZQE950jE572wxLiJl+Hcc0iTDZ
jT5dDxULTkuICUNVG4QA6cZYZ+NEwNChRZ/eZui4125yKTq39IcWA4OABEj+dVQh/eahxYwZ4OO6
QL2PD0yMyd6iZN3hA3gD+PwyVCrIlWbpI/Nk2JErJb+Vuj0C+QG0Y9R4wCQRiWCsNTkYQYdwP6Ye
3QTweQnq6Dh+CamZHtySLJBE4hgvIbmgpY0/BXZz3zAMqttDndRs5zDyAV1UMnzRoHPuBdIFyBUE
GgMa0xFJsAIi55xtk2q/tr5dxy/bhl2O6ihd9gQJHXBJtmffU125N1yWS97gwd6MSyCLCJa0yOJ1
Y08zawBdYmpqDyovwQiXhM7LkCNCtxZNv6jmAsmorG5KLspiVFCOXkPETJJjhMNuLtB2xS80xvib
VgFZqAmalzQAxCaBaJmbGQt7nl4cJ8sVdm3YQiPT5ODepkFHhWvG2jmUhm69hTGBEV7XYEc4sBeL
m/Y2tEq/QSu54vVVsLB7NRHj+rKgmN/VIzoQ4bWdMY0KPYytoQzcdQqTtPb1Akj9AAVm4uDbXIqr
ATyhuxja4P/SYRg6zLIR1mR+K/EnGMFXdhhnkcTeXCOjiV3azPYIefs5aXzRAb9bPgJjwCyMKej4
7bDakH+du4iqW7+uW7kreSuukVTEhQ5dCzBTZd4IfBWyLxAR6wYTKm5Sgwf+uMGohTOF+JvEM8EL
Q4/QDFHNDsN7+4yDu3TfgxqprSkry9iUn6ziY7QnEKnHvVgrod+adMS0lsQjQMBwpgi0mIpjZN/B
zxoxceErLy8V80tyHwUTtTkGcjQQm3tQaviNEbOhhQorYXAYOh0m1UlszSyPCUT7uzaO0Md7GZfN
V99rZA506dE8zsg4J8DF6JiI8yQD6j7QaETjr8Bw04sZiFM4W5EQBMqwjT3kicFUFO1vWkb6fvXB
EO77hI1QQRRq6ZOZ201fBOx4uwsROWHHGScNXKqlrNxLXMlOgChbEB7aQTEv2UGQiWJATYp753Ol
4O+ftkagYYBjMaVVxpCvOYeQF+aCJSlTt2vnevkzQLACTdCCCv00EEzt2vsZ9J/MoDFP209PhMXI
lqTygv/EMAGJIJybR6wnQuqrndP3+OCjwOLXEmHk5TEOMaKig9rp4ezxko3NTVuHRl40ifCzMSyg
4p9xGEt6jzlH0qJCJuaB9i35BuSXxybT6NYsevjIul1ToTXGzhlgFpTXWibEJDnTTMtV2LUxOOYo
DfhPMwZk+bgqJGIRVkLeAr8lMb8ulniD+p9NMelBoOqkRDeCQJrO6hLzqT6OpKwgD7tNDFmCJOmZ
jnXCMChL4pAidvLRw1z5vt9jAi3t9iiTwdYAiO9iUFKgFu8lhulgW409BiFknsoaA1WbinwuZTJt
iPdUa1yjjoODk3MsjSOuQMSRAHckwS4SGK5w2/kR1A4ufk8fajYGYDAbC4O01BzN4CbSvQK5M+1N
6PGuIXakF2JnJzLWLlflTFV4mFxQ0u3KCRXBvon4qmHcyK4s1pGoOl/NAHAeB58z525h+CqWACzC
cCb4QedxFV6cYzD69QkVD2Jpu1+OHXt/rBYcCHmi7Zwi4b4k3JxKJE5Mvqlg8TfB2PIl6/UwLftt
1oIC2FzW7m5FsKnFYME5uGBxBendbFl/8viJ9hFJFDV8S0dynTeVcHWAkC2HM1pNul1g2szJXlrB
OxBAsw4fa9VvXYGDMPZFGoSLvDOexylkBTJ2t451aRGPeij3HsV+WLQdEvw3SFWaa0oL4OxugH4s
zzHAI4i7LLUvS4phOlmYcKxayDRTmivn+/E7kwpTBglbzOs2x8t9pfGIwOMgDPgDyB9TKEp7PO65
spiKiEmU9CVpNfYbIoJopqivhh8RHvU3aEQqOk6p67c9xzC2vqBNX0YFRmzRcnfdYTiiBZp6cNvX
pTHJdnv9tTknjEW9vnAEOY/h5JNaZZaOqz92C2kxs5BTCIN67v14plLH675Focj3k4WSCFNo6OhO
yVFeyALIK2uiCHhxHVZuO/ON2upDFJa9uciga8MMpegMfBQDFiX6yqkhYiFFh+l5ueR90uwkFm6y
B5+j5rzqA4nBN6mpToiMDD+TMVzrn1EfEw/lmZYcE3cZg7JjAhphflfZaf2Z2Rl7vkF+BBPMrFYQ
Tqu+hU+d+whv7p7SBY9gSFirDtTr6rBSi5zB2C7Tf7N3HkuSI9kV/RX+ANogHcCGC0QgVEZGarmB
pSpo5XDIr+eJ7GlVnCHZxg0XNJtFdfdkVooIx/P77j3XW3A35W2xBU5Xzwdu7KwuA5MTN/uRoe3k
Bx4DIr90Bi+D5QgaY5IbVpMo65rTiApwnD8/toSKj+acs7BlESE5P3FucnpNecXcncmzGzn3XVEe
HHzGRPvtVJvHQDW1GT3CxHLara85nmYglDNpc06X0XhV2GhiV3jrknrjZT6vCFOp1NqSv2OflThT
33cr2Fka30NTankZ5GldFIeuJM68HnUv2y2mn0KiTgqV7blu+A+2XWM35h3czOvY0xXv16yWyZrE
Y/uuDynXbtWRHd8YSGLPsvWicY0BrzAxQZ2fEb/6BqYyKbIQ851x56Siji/5ITn1TW3PEZIFzgL1
2MyJEqdfT0y3NXPjYZA6MfbJ0IlEztwsLOKLtjUkW63r+cUB8MYFYSe2cT6B9SrZmWApsr3Jr3Lf
kNjEedhbqvsU0ozUeuCJx+kjCim2M3PYQ25Lz14T2+5eGsPVh3CYvaXqV27djMBQoB4KJmV+yToz
W9xm2g5wMy8LchzMxJrR1831aLO+QPlUk7bVq3QCHIHyGQVpHffea+F4TnFpT7n4QGZo52NHJtFe
ZzwWh3smIme4jZl8l+vIHKzh3oXUxdt3qoc9aESwAgVexOVW0lE03Ascsz0yCK+klGiRTOyPrMLu
Z2xSnYfkhbUsc/vF86TIeaDoKd7KAP160U4dq+1mO2YFwVnH7s6CsNabtuOvAd1FJPqSIW7FR1RK
Qq2eHSf10ZNOSWSaY8pY1pru1cQk6snUyAgYPguF8aJq67kZYIIBGEWdt8ohFANP+ldZDvgHo1Gc
TTwsB3xWBKmPRyIwkM2Zh6WbVMNdJ4uhueEyQTaHfazjHd2iH+1VlplluWuiMnvJ5WxkvER7T541
7Iktx66CpGmc0J/KNuSmp6wDRkKJ2C4z1h7/mJEcvbeYuuZYwJAk2MOjC8eAq3gXl+VyivV8+MQl
zAmgCQM0wgp6WdS8SsckMbro41CAftSa6c7D6A9YIu55nVVexS9NJ85a75EummanaWf3buGAT7tb
dGaaHXRWXe2GxdUeWTR1u3HUZ6gjKquyYzQ4w1yvYjHME7YSLf5yXXafb9xZteo5dk393dXMrP3Q
ZzCApEYmIvwqGNtkYgZgZ5noeaBKM373B0IHz6M/tdEboVdeGxHypv+DBcvU7maVRMNezhm4y4WM
Mxp2wioC7EpuQWiLGeTDaBCdfjejZzVBfP7B7qwu1dQRu3VbnSKMSc1mKUmOPTns+Tno82Jw6sAg
8d8VGwsiBoT4mKHrM0lABXtBHdWk3qq5ZaVYZB03qs5IYn6u5bXVYsdhP7n4w3bmSx7ToLfybLlp
ItbSFzXe3u69rHo5Y6yK4SIAzjhnzGRjNvVO4rEzzkuWdDkuUpnmqUEprwJCNsDOgnrkehYFi4Z3
9hlifpuijlTOeFm2qrJvB4OH466UBmdzyw09v8z8EajgAKsUr0qjK8+dVgDju3SfdlHtX2eRa7sn
b1GRyaqFiUUgijTG+V2vLG2+4M7Q9yHRxFk9wfJL/RAZuOy7sMhqvTNX/ehItMICMn277hXSCymW
thZxEZZ4KrTmytIGZfiXWm1h78bIzaDbY2527bT6b8xuP7kAz9d3B9yzS/aSZCb2rr8aOxxmatzu
ctoOdSmsO2XPfvdUZXaTv02Jw9IOrh1j/VLwG3r2C2gSNGBgLvn/GO79P+uZ/QOTxg8b+9TvNpz/
lML9U/Hezx/0ewjXAqDmsY/zyFhgUcNf+Zu/9E+VGJbxC4ZGsMQsJB1Qu4K/9h+GUtP5RegYe6Ds
c5L7yIN/x1BKYxEvlr9YoBycqcLWHS40ULZ+fjHxCtaEJvvoIJbWKZ/6JqpCDInqOtI0Il5sa2Nv
3Cp7GNaDXmsjrp44euy6WMRHUP3lwkaQmZcgUl2A2K9nKDgFr15i4aY2k0gvDHiNwMfDjGGg2JVD
KkykAJZINrYAa6f3Wl0FsZkQz4+HqWZhGdspMyWTHisTY9h5ZabXRMQGd2N2XoaJRZas1j0JqSX3
/bDkSP1SS7WsmUDBtDDCXpHFH4DPgLO0AxlNbB+LnotquFhm8eRwhbbgHnLhucDLba+rxRzsFb6D
YQjPy1resi0ccgHJWeRfVVQp81oaTn3M9XwcedTpjsLyggbPhR37zcZM3PjIVwzrFfQ6Fnq7g1kb
cEGEApmnhU9u1B3qJbSigtOhIEH/UGRKdpsMIDFcAnuZZ/LCjvz09AkABpgn7wXvobu14Gtj9hgF
MABn1qI7ZWaiB7k8Ak/ZNNZoWFiA+/QibXp9/LAqgG1rIFccsjlx4erJsEU97v2IrbRxJn+Kbwjo
8g0EFb/SQf1vVGih8MDrQfQNEeWDAIrC2AEumnyDRll4tyTdeJSAIDUsTbMvY2dIqksNU0PWXufk
CyBWMejBRAFBgdcAEYZyiOU1ne9ds/VDp2FT4SeX85jdaWaK5OrFoZtHz8LLj1wNdmcE7k7abUgB
3afVR879T9o0+gDuH0RLEjrWxtTrvQ6eIsiBuGzwFLJZQ62uox7+iE9oeOhfU4yt62RBlnU93DVV
o9sr9px7As1EgfrBBdFLjvGsYyNiopEq895mc/aITnb5h56NfgiIO9UmBvfBOTiiXGWNY22/xW0j
gmweoCy9/yRwc/a2q2g0HnKgGDCVeRNpNcIea3goHSmqByv2Qxepj2/Jm+0Pyh7r3xDKXBo4rZah
v/4mfruAmPY5IuMab1gbNvRkrK059reFpVOPopNfNsf+1fXSU1z3cG+1Mw8cl7bCVszODYEcO1l0
k5OP8gDDRn0wZmO5nnNPnWJppTf20D2yCyhOfpeJlS2LakVgZggqoVxk/OJxcDMt+BbPE0Tu0BKQ
b6wlsUEQzuMTgp9/9auUDpF/Nc+W/dqwIrXiOTnv9VAfJ+3zW1uPOjf0Dcta/aGvw2yrLmVtfpWp
Hx3mcjIRdeyQtzhIC8dp1+iM+dHx8+hqiszSD/KWKBgh/81ccxdf2s809tatpzMSTc9jypyLVRzX
yFK85W4s1ktumaTIPMJRJe+wBhOH6fd9GgBth8KTzLhSJketfhfoHYc7SlDYyTaWZwZX2724ztAe
PSwmW9FE3ilqO/0x8Ym25IVPL0sBPDVzuftJRrz6jEgpmO5ao/VOdY0+HCi3ytZnMV91nuKfEv3O
ZRV5zUaalXmJLfEvyn4eNyS7kYJ9WX4SwYYH1ZR5ODvJeFDTIkKcnc61xiVnhw/lYRG4WJA58Y31
TbZy8s4OzI6ygDaGiiz2umMaVwjU2rbKkULMQnsE2axDslqGH3VTlCGeBqbqqomKTV4bDpT7jLYA
7sbtmOx6Jp3b2c2XLd4KNu4RqdPYOINZuCLxJ41I8nl5YKHrPvolj4yEpw5GjGEgU6S9xZwmqzhD
l2h8t9x97xTmrLI2kBdc8gp2skKhjYNu0H8AqOU1o8UuMTeQTEGLesbNULQbzEhXwm9hX1aRh82k
7+Njk+rpT0uHMR+MAEjJVVOp02La1bPVlJTMaFEZZlA73+bc3mq2cjZZhVjR1VxVvrcRQ54kWxvP
VuDPE3ubXJJrs4nHf+8l+jiFuaxp3PDairdz4aKc1tOK+N+BgTToMudc9GCMLHxEFvbT5K/6iDSG
6Be0XsN+qDj3wPmeY0M1fp6/bizqCDNdbdfQnc9rC1MNJ6E7wy4GiXMq0wWfTAkTvsTWf9Cwm90O
pXtZcBu+Lfq6wtFi94clM5/5rNGqQRfLzl46zoag6/3hgnNneePqHAXSz19KT7x4sCH2nbOIgOaD
/qpHxduavnzRs1EPWfFRDmX2zaXezd1pBGYIEKbzvC8FfYGOh6zKX3tKnYIRc//RAIi90mgJ09dt
bifDaiFKv6/cpDyM/CLR5yWYcwMl5OJPWxHeFh0WERoNMGyy0lUWqMbzakSOstmPuKwOKDHYPIxW
286twj5HKO5WchXaTdiESEhDRCaBymzSxjh7/7Q2WWZdZshKAwxjCncKxFgecaepmZp3s56KG7ZS
D05ZSEhzkdueDRfJVewCrLJBBaWHhevsF8qEuDBVRDpUTvAnA3bV04/vdQtyvr7xOWftpM3XjZk0
joSLnRtGuidckbn8EvLFFF0gaqb1OPAwU+oh8ZqOk00WThcUTFxIVo3hp0ejM5rpmCzjtpyM5Qdy
4B3+Tj2+cUu7NHBs+3N8oaeJxpK3chuJ7xCAxrqrdMdZ438a+60PAmDcNlo/D9uyESZczVoWyy2S
glezPGwoLoJylM4u7rEMELcOlIJUjgkR6kMNPk+SMffsJwMgFwdHxhv9vmJSzdC3UkcL58bq+pOP
J8ym1WUgj+fZZE2D1nM7BFjQGpb9rEmtSNbo9mxEmT1lcyO1DL6hObJJ2feWHfcXvpjnaAgEc+ay
x6BvhLyuyqYPvCq2mh+ztWB6KexeHNsMyY+nnVeEk513/S0iWo47DZoBg5FV+EceoOl4yea4PPgx
XqWg6+ZI5x6Y1QumD315EnKsN03l1x+q9vqgUDnU7WRGMMv73nool17ruYx/C0dTRUuL7mGUUmMa
vcyiY3xzcB3zJBbcNJfxUi5JfNH3S3UBSU86B5STlk1trXnA/ntnfsq7zDMpG5jdd25xWX2hytgo
tqpqcRD21WQkR3/APsFygBkxTGt90Y8xq1V979hSSx5AK5XLq+b7yzX6nXepdM2uGGEyS8J6SEV+
S2ABSHrppUJwijTLsBn7GggGGPQLlfj9FUcuHgQu5fBPSrRyck+FO1+yzNB+jL1RO692N/RUKXj2
+IWOubzldtxtamQW++n/b4x/SiP+pVLyz2lEy4aa+l9dGR+/5NuH7JdzGfg+rt4+0vr8x+Lt347F
2/D1Tz7Xb6F/6xeubIR3dEQZoJzij6QiLYwE81BJDRtbvP1nSrdp0sJoc3mkAR2gMjGP3y+WoL0N
tgsOghmBre//9DdwTueg5F/ulWdCNmFJfG+eyyCn/5TwGUqtIdfipvu44f3mevH8aaZdzJO00b70
Mp9OPSoHBnmWyqHbACPbZmrUP92Fnj2znDkr4QV/kkOfydYbEN2yTplfwrFUMHu5usPN4+vrP/3s
/1lq5pzD+/Nt+Hwp537ErZuvGcD4T8EshffJXqQd75uxnZr7qNHLiwquYLvnhpLtotlLb2qKldY6
xju2UJW7Xeba+2RXwZM5G7zwv/6CXOcnsccQjm4SivZd3KYC3funfJY/Njhn5nPqGhEbwN8QyU83
t7kqKZ4L38U3PLaA5yjuH0j04BWqd6TqgiBBTS0ICZi+2+I+KK/KtO8eq4XAAL166XEYLf+mke1j
h+FYaBq1KWOXYwE6l840bCE/lVa6jAWcD+wFE29NEQU+WK/pNQ3HQpesnWw5J1cibceh4bDJyR/L
ubNXHiiWNQLeFdYuDbQBvnOmEwICZgrZwAPlEpQVnhDb1fb50B2pUcH6SSPiVdGDGSIDv2+1iUO3
y9UuSpp3MdLZRA/ZSlF3tcRVu4taL93TUGK9ThaDgJ+m49oxcnPrdOMXazDto+zQxTt96j4aUtrp
ynFTkJr+LI59kWU7oy3dj7ECmDmCClhHTXYobR13kQWc6rbtDe2mb8oC94GlgP14nch2NXWEhwl2
zqob6ukRL1WyQQgp1ktEgsAD3nBNIr4OlWndSgwoYSutRe3HZfbMHfZsORDYYDOMY6tMzuGkxspD
VbgVtg9/GqH4wP5ZwMsoO3Rr1L/1DKthhfU3eXOo9fRWRtUhy3K50WFtExW2tkUrypmLTD3JkxdX
ACFoiEA5NxA1LpNWnz/MAocqD+b2M7Kq+rbumLN7O3IhaDLIkvMaAFHMlZZxaXInvBnVlJ5/FlP2
affAY7aOZpSsfZrZPcyDSG0A345VbVKg60+LSHtniwuVosYkTYBQeM7Cy2PSz5w2+1wGU02tfUta
ft4N+RA9edmiXcwCWAEjj3WdnvGys2l6h2Qc4qOjjd7RseKN6ag8Oo0lF5CVBDrLo0652Rv7/Irp
EvwOcALHv9A6NZRnUpm6bxFMk8BuW/125tm4ymLqllzXSHfAETu8jmQGAsPPGyzUVUm9Fd9W/jAV
Ll2qovSn29H2F+stx2Zl7X1ZwWNY19BDjBPBUfeaYA/ocQ2LZHEwxkqMGH7pjiKNMWQTiON2cbel
jLzyLZuyNuzxlO/HSfbaqnCt2tzqZtxnF4uq8mFV6K3asFyLwx4mXsiKXF0K7Gj3CGqLHlIVlDcr
kJxy3xl+8zjmYgnLjroPCCnkAwJ9nKt7OBQxhvw2Uw+5XwMnwPv+CnnX26hzoxbgukzSS+LnN1Yv
5qNnEsBjoamggcBLkNma5Ym8zFAeWEAOpJvm3oN+lhIopEt1iqNn6m4iedKtvt9w3tuHzkrVmkNA
2NvaLcacJe3cPc5VlD2xe5YHmwt7ytW9yXaMKOljzdbnpOH0PpORfLnyesXtciG1oJGu8mJSbmLQ
P+G4sdtKRpNKTA3g06bEV/PY4ae5mrXR0tYD5o49gnhDXJGDDjmxctdOvvj3vmBcgmJizg9irlx0
I+C7WGRi56PnIUjIIcEnvi51Lz/olmaNvJmgb9iu0WFG8xL4s6zu6nDKtda+yY1OIb6VHQ20lKDx
o66Oc+UnXDhTwzXXwqqIey09y1ln1iEU59YHa2bv1iZm5O98ljqPU7UsN1zuMaAvtmOdoiomX9Nq
Ne+DsyqjOuRVwkNLvU+w7gYd8XhewKPbbT2fmFCW6NVbj0X2rhmtGFMgeasHP1UoCwlIt1sbM0RI
WocSt4F8Zcer6qKWTb/jDRuzgyllup40JkOiQv0qimp3G5fjsZ1KBuC8n/dl76vbmdzQZo5zdl6a
139GRQHq3oxdjrsJdqKZA67NJZ5JSUXkqkoyGaSAMtgI4mHtiAFpDD5B5YIEjwWZBmNCNa4kNk9b
aas4afCLdNnC6dqz0TR2g4v2t9UgenibIrZSEXqdM6J/UcZLIVssUFVtfbCuyLE2UG+y6DPqzOcK
e+q85lygh86Q3P2jKDr4CJ1XGf6ay04YxknOrR6OA4clUJzqueEQOLhtkUB7XqJP07Gjy6wo+jvV
Ib/RTmyHnqFJ4mciLIYRf6sZO8eZG84hKTSNRTnvStk0X+kiHmdL1za5m1UoE/zfCMaGxqJRRIgV
7IvSkxL75my/sJT2d12J88EoJOnCYox3Ln3Gq4UKZV6dfrcnwjRdi+W5wy65FU6DYySTNuVuw97l
no5VqyncdTnZ9j4VsflQqzFZF16pgqX3qPRTfbIeVd7flHaS0/CRuY8jOyaSGl1P37ICIAg7pwoi
EeUQr321nW39AF2sWZluXz9oXsWtXCiKv6gPCWOc7SE+RuuUlONrJ/Vo3ySZ9ljlXKBbpNHssNDQ
uxybbyyPCaCnwpJvIKaK0PDP+B71jfKBEA7Vhyh3ubHRQ9cLV7N7Ikgur0KSKvuyi4ABOWcukP2N
CJI6FqiQ6rfqbG3lqFwVyGNbdqgZY2JqbRa3d+hqE9VVk0wxdvSqLHgVqZKNHdPwtVOkVrHDgEUS
buFSPkN3UUCMIk8CNMKODdxIfIOO8AhxMgMGli+kHrqvyLfq29jAGroavlFJsQ+rPq4W/1GJM0qJ
qrEcD1+zqFvV+bqFtwD1Zceed+zW2TeQyfqGMyVnThNBCpu+UK++MfEh3WGCjp7sXtcXnhpR/A6H
AuITYozvr7FszDX21IQa3zeuneyXJz78XPKIVSTovwlSg2c2I+3SIju0zjRwSMz5R+WaNu1/CZ6Y
QJpVKQKOScQjn4xFARRQUFONbZGQ8eDTECAqrzsUvUnVN5Ti5msZfMSexEhdZ5WKMVrWXV9HIC6n
DrcO5HU9xbybOHpA2mV+1QaC1ofGWVS60fvFRrkf84tUxVgfpByHC2iCNZMHhZ0b0VVwARsT9Qdr
Hseyb+Uj+oCphT3BFq655niLQ89D/wKSamukFQIXwfvNTDywQmaixR+UOXrP9KAXw9pVcfSjcD1q
Njt7wBRnJj17H4vtSxUMQi3ywmvr9pnXJv9CFy1CnKfVfvIooIbZoZZr0QBH3dXoQ4wjejj7PBPi
zWEzVMAFieyvzOvM9MPHW62vGO4UlWXK9y/EjJ1dOcO0zVXUHlpeqFiPAdI6q4j1q4By6GXXy/mc
nnBpfvaleUzTWf7IoNGSZLLS6MPUlXvFNImTEZEDYPjUFQ+0Ei5P8EYnGkd0SUlk7O8j1iz0uoME
vbGrDi+LMotkZWSifWdt4cyBQQ9BFERll65nR2ILp4lcvDimNtBbreGisuyU4GVkLhGbhHrO6aGM
a/QsTu9967Ye2CahvQ/oBVej2zKrT0xgzabMRfZcdtLXONQzViWQcLwraDbFl/JQdQOeBNVNCgY4
wMYy0j1C/wTmS4nUW2XZrG0q7CeCKW9Ib+1p7uujPg9Ay0aNQobAGE1SxHHj43YuAUVaqylmxOzO
rLeQevboiq7Bcj75ab8QM+9xlR9svU/sFfNqRKV2HmOcmo1dO0zxdZawqeopfw9piydHlNYzFcVV
OmpiPZmYJViBVwmPIjpRqxKkLLfMmSeIIoA5gYJdFUyqxzZymmnlNHl2dCLNWvGEeTd7mW8MdBBR
9ozdDMJA24r+EDftZ2UvHwxyglXedDbjsIhFXSybKzl0begO0j/ps2SpRU3aYTL1KKzsObtoLbG8
Tl6S7UeDeDI5Oh6cQ+s3n7Niu9DVL0ZeIrIRUhq2RY7NAR3P3eQ9mFMS8csL4XTxwbDFt6DhqIRv
UFrZI9529hSQ9pMbw55wIdK7+e4Btjm5tYDtPmAuvdJka6SXGqVIzV1NvtL1c5Pos8pPQzaIh7bV
ovtMTfleCqO7cK3EhJJZZgv9zBasuxVWWnfFMgKBqQJ53KMjIeef6eVIxaux6a/iTl9eGjPliZLr
BDqxLm2cxr7FGgeYLDEuM5T0AJNbvEX2e1GaQQQ4B30eLSREjVo+jIK2ui6DTaesaTpII88DTBJz
HmQzEw6C3Bcg+cfat9MgYlbmV9qcu2xnSHeiKq1HTfXtVznMFqbUjv54xKrb2Su6PTV+buA0qqbi
OXIZEY3qLpWehx7vdPY2jVOQ6tiMn6SFOZs8KhfPjr0PegS0fYAwINJGzbp0IsGfyoICj3aU+1GP
shMcWR/sYE8+Hf9qNCn3MtJnUpBj2X0oP0Eyl9zZTovIOD6xSMG4kFpaiEuqYyboGLpnVr+SY/6W
8+J/1tlO8zv/+7mxHSzM72D1f/+Xn+j/YK873tYz7+dfey/ui7fp4614+4ti9usH/aaYuXAtLU+H
eAndC42ez/cbJtP7BV0a77Fr+w4T5lnN+gfbCxrmufbr/GG0YkFA/0Mw838xsHHQAwcdHbeGZ/8d
JwYsh5+1J4pMQIcJG3eERQXXT7yWwhzovuMBjxvRSAk/Uqd8oRcG5jg2Kt6Gw0iqfctjEP/VKJzr
BEPFY9Z48DhkjO0WWaxsDhBNhht6NcsjCY2kWEEhiKjE6WvrLcYi+cBnqcPIwep6TjF11H94/SEz
pbMlBMthRYJoLxH9n2cqYD58Zq8b1Yy9DHQ5Og9JmjanjmZq4uqK8YW4ZylXbICTe72Zjac6StK9
wdr/dc4d6k3a0dt31ujs9CTtfjjI62NAJ/3UkOngElEXiXNVd4N1U7STfi9gm9HvbAqMbM68TyD1
fQm9UGsfJ/lF4y3FiVWAeSXzRLuxYmJj5pkJSilGusGqiWQozrjQfnExtTG3TncGwWzGrsJx7/Xa
de9a70wZJQYKcCvmCjLvF6wkrUEZChfLJeBpd8xc5LCxvso9xrdhiRpoIdNLL6IDObZqBc9Uhl0n
8yCieo5L4sBCpe1vUr0fKBIron2mNG/fJv54hfmqvWNObY6l5RR3jmvw+HYa/v6wJs34KKE/hZk9
1w9+NdDGkFsW1UlJra+zOcnuStOfs9WoFm+NjBC1K3o9xCWtd8uLRU8b5JoEI3jYpb3xITGrLDm9
FVkMB27uz90TuLwHtS5r6T56MXA2ggQ4dtZcADSG85JKVVosfgUP/a0T6n9z9vzlhNp+1ae38qv7
+Rj7P3hAIXEL3tH/+oDa9l9SfsmfOL7fH/TbAeX9wgmEjiI8EznluwHhd3OY+Qv/bHnI8yy5nfNf
9dsB5f0CScwAx+fowKw4P/44oQRmM91gO8BBCLeQ//Q3JH3b+M9a9PkrAOimI0gbzs+dj20OTKnX
rGGniXP9Tu7mctfUS1mv9bzkVuryVRCyU7ZWBXyj7RHjiXgpsOZT1ZI5TXlvdwydm2HCzrCZcbpW
Ya2lQ7+vfZHd5/mivxrcndU2nsEieW23HAik0N8tlj5tjy05oYsewYACeMAq+FJMY97YNl71fQLY
6uT1Y/dqKk3tTK43JKmVcr8ca6kRD4eJtt8FOanfakJZt3C7x2czxflwVehV9G4h8i1rYyBHjAnD
dOVKG+Q4rltul/ZatI3er+NSwFepDTzm8DQQ3Jws8BMKCNvcOCylfce0u1V8vwREuLp4iz2T9VFX
rtu4r0UWpVsY+DBc8Z/IvT4hwRXzaNylxA4CM6NaSlA8cT5VJTp7ZvuNtoILCDVA6Hr1WbWZdaG0
xacVGSx9mMJzuS4KSrvO1eHTU9f25iqnz+c2ReqmokoWcKMio7yxR2s8jX4NRQTT9btsZfVVklld
QmFXn3VSliQ8weIMnDCmcaSnZtyLBssDq5D2ycE8ZW3dkaBbwIURReHMKlHnbiH6oVqQOATvI7mT
HfYwsyjtyz4fEz1YVDeKQzvSEYSZJHF7gh+l/pl3i7qmv4fwpEit+B28RXM/TmX87Ayuf8jgPN5g
yvth6nBHgj4piz7oBQGX1RThZFu7NS/SnTSZcUPLTwZ+XnEZX3me7V+XcZYV21R3MaU4pftIFEbt
4tF6qyqtmG/o4TZXZNW6G2Dw2pVS/Ih5GhRMxDQMkSv26w2xDn2n6jx+xPBuvuSMnvlm9oRHDkzg
ITjKQXPGlUtqfkucNJXrPp11KkOsOCHUNOWXYEWSB6/L7XwVuXGsgh5wVYa3oFP+RrEoEcGAc8U9
b0MokrLa+L4aigzdqJQlDXzExVYu1IaNjClGS5QlT7abe1c5wcV73YUHTY1zM5DGyOEsVCNhDAZP
BwyUDfVLXwh1xuOOrK8WlATkyxXgD2jUkIp2AhHIE5G+4jpkrOKyhXriCOcN98R0QTaGkFcPEa0y
hwRrhNW9F/H5HTaOL+j1GvkdS61jA1zfqpwtNkZGqj/xoPVZPuWYIdOYz9CaUm0wevWHEpwaedqt
UU7JteeMxonpo11nJmuamTqxyuQGC7yeLX6y8NozRIXvc8SR5feFOIDgna5aLsnkAQllr4xFCbpM
MnL++EA7frmOti1mCWjUwvTwWeqxOmaW04+USAp6NVRdQk1oJWmWLQGPjv4/sYBcqnzlv2aNNHZL
z4AVuoWjnqkuWEK7I8gjUr080Qs6oL8ZcISxxQtaeElEDsCqwgQm3tHtRL9FKUfoLmSyUd5JidYI
uRD3awT2aD37stuWumFKikSs5VIivF8MwsMXJseIVHpCQtT2PW3v2w3mQRQ2cbKFqsOqSNeVKZ+J
fyJnnD1fMbfFFWbK6ogIMJOd9S4XM/0EZvfu58xnmfowqAfejS6LK6NWIZCdjUeCtOI9vxVmVWwK
mOWfmMzyzdCZbZBmdXG55EZ/5/JLCH3d0EORQCoPGjuz9qDxHs0ap7yGhwmsVPvuRynMOAU5kF+9
Uj6RiLm4qBh6TtUygIkb24a8iBTWDvxRfE2QLV8rhoyj6pz4oewtc9+Y+JE60ConP++aK//ckqLJ
bF4TNUioQZuy5RXHkPblDGdf0tzORKo7786sBT4vMSpto9Fvw7q488Y1JXykAQ3IdAEO5mbn1KL8
KNndrN2xro4TrMDAzL3k2ZyEFZLaGTqAaDMbTnglM1fwKnNDhX13m5sE1Rf2ZYFLM+mWk0XfGMOS
3AKVE1eaP5KWH+bxjmZSiwN05LJrx/qefWYGFMhdjmry7SePwj2bQCIxeY6D2yL1/YNyzS4k5tWt
NOBvZ7bhCTmErSx6f1nEO3sRGvUSSfka6y0YIwNyxYVO5u1RlCOfFzGVbckETMW1vjL6E2tkOijT
ttXkKS0PkOTpDxzlmdrQGwh2FGxM+SCelZSO9REBr7vI2eceYfKRderHcT/RuXJDChUBnD3gDkqJ
DSd3hGpIKWfIjhIUQCd5rmV4rsIJOMmhmpDsRgFlbIYkIOL0dSIVuWY9UYe6qIbjZNO9NpWAPsk9
wNPDBWha095P7dpa83jC0gdKtODmT9Egg6pHaa0i+VPUzsqlWwVzWjf8B3tnkiQ5kmbnq5RwjxDM
UCxpsNl8dg8fYgPxcPfAPA8KxY244IpHqIvxg0VGZWRUd5IpFCnpFnYtalNl6ZZmBtV/eO978poM
juJ18jqcJMSVAKcLp8FSe5JVDKYz5RQFltVp2iVyTW6fSXe+SFJ7ku8r939ZAfsfsDZdhLR/VpoG
yfD++r7oTv4NPPb3F/9eomI5sEzPsAUN808dtP+JbTP/gaC2dN0/F6jkSSxVKAhsQZN8ftVvZgaa
a2474g9cj6zd86v+QoG6/Pk/qjcwt+n805iI05QDSuB//4l4mowA/myWuHsXqR22cxcsRtS1ak2B
wD6pLbQXtppDgBBiuIH2UrGKIpCWmNMqfeaQvW+GoFHaN5LGGBGZgAOq1r9whmxXsC/EJVC9Yp/8
ZuOTd7oWoWtY9F9rhuNIFZ0YW53bYwlViamvOp9B0Mo2M490Mdsd+s2MFHs9loLbjWkoO0872mWL
PHSVRelJIv3eFoihyUTW00OIaIPpMf5bnXNsP8WGfwErE9k/cR/Fdc21BLhtfmo5e5nI2dEqbyxz
b4eYHuTceEHUFJ8HMKCnzDX3TFAJ8sMwgWaFCaV487q6etXtonwqawswWWkND13OgoKA4PkLK+f8
sxYlzpOVLr5vl4aRQyIzHOT1ucreW9bPbgAXWFsLxuCruOc2251/gf8/P4aGiYrnz57D3fBavqbD
a//HJvH7y348gTxNJLnw+KHjMo1zVt9PTaLOUhuagmWA/bXoBH+Pe2E97iy2OMHEiH7x9ybR/+QT
/gcPxyYTkAmZ9VeaRNP7pybRQFnmejpNKsM091e0s4PP1NIMlLuDZxmrmNRrpv9mLFe13qJ8IQXD
ym8tfWkHelMTG7v0telGecUxbvH/76i6Yw8/0IA3tGjdBPpX5iUMq7tqWlGgR9uMjvJBH3r9Ncp1
MoNBUKQb0CLsZ/sE7tChggzTkeQCQn8FWKG9J1XWeMcE5JIYxceARDify/4A/mvAg9iTMQcUVAGD
hWdWXbvgA6G5isKUkAUzec1fzbZOl8h+m/n9fEJ+X96xMI+dpccKxVrD4NmtHCNdrJyZEVbooQnl
Wo8oeDd5OFrZFgFmxLrBUC5xX+6yzDB9HfBrg/cAo1An0VmASty3eD4c+Hq9l60NQ4/u3bLLy3U0
WqKGGI8PIXB4f+9hNgqGcs4g7tuiTW9JcfagAqZ1GcDNs7+47Gj1TaNFlOWlV3qKXbRk8k2tlkB1
oIGDPYzYCuuLyLxwgyO3esQvNT+F2WRCQjC7q5A1QXMdywkYrrLN+JW18pC+Qvl0MiAgLLiRTZv5
t6pHI79BNpZXG36BEgYQ5q0gZ/N1h4m3ElgnGFQerYbT6xlriNs/hATrzfeqwzO9nsY0L09Zx7Iw
iHST+DOA1hITlUv2zsocBVnNrK/zcmWWNgV03xuD4PCFLgjC3Zq0lVcOLhnsVs9+tAhVO19UY2M9
VlEsbnpZmd5W1WH2nvbUNkGO7plmL587h+UMIhpgQLAIVn3u4uryTFC7QRqTL8Z2zW8E21Py9Y59
0vrFJuNrcLeOZifEX4flCCVYx6e+dXKZlutikAbESuy5cXQbmzGfvaRBpd7u4jrBsGAlE/4ed+w3
aRPlAJMTPb3NLVqDNolyjNtj3nQXQzuyWmkmZ/oMmqTjt9jkN6Fyd72EID2inwhk2cPRVfjldwVk
E8bexikhhG5f+s5br2UAlhMrzVHZ8D2nOrHeLefDBbMEmF+ClaZGnuNGliQP5N1n1Xqsz8cP2yeY
2qu7hDV6O++NqS7WfU1IDwl2R08vxDoZRVStZj3GkAdC862XHdCx0NtotkPWZX0tW/Vc4xoJSsgh
N4lhl1fE6tSbkF8iJhk4Oo3hjaBYagBcqa0fCkMDVTeUBiglmtgsBVWFtpt4SmdwH1QyA2ou8+YC
AijaIUw6ZIin0KW3MmzqTVt2DwYWpT1+uwkSpM2jXDV30eTc6r32iDvo1TO9nW41pCjlLJWAtWAL
ISb3m9E37lNHstLz2Kr4qa0Vfguzz/b+bNbboYqzvS37hu9L7Zy2Ko9eHmU7e4iHq8L0nHUrYvOY
VIhsIt3qLrDtPTdOqRiOQHFTc+WBoACriTEGMTx6vNGkxC90hj2rCm7lvBr8nM/FqdDWaIB/H8n2
iNdaXFQe63m3u6AhGsnKrJvi3qLJ6pePdPysKKu3PWPta9tpxkMf6uMJrlVz1YeZ/o5WPn7XZpds
65TpDPFZ0MDLLnrBvxEdUZxwpDmUIDnTqKsC/BKGPp7b1yysv9agSu46+kPkP3m8bYAT0Uh+UUAj
/7V3+3/aGbFjOX9aiB9f86R7++Pt//01v93+hm58cgxT2AwgybtwF8/wP25/nME+IEALkAumip8q
cFTfyByph3XU4BwF4nc7sSE+YdOndKeYcM6T5b9y+5Nm8EsJTpQCkV7LO3SFRejHLyX4ENptMxjl
eMjqzMTdYUKFhpnR9hvd9DmFclB4xZosqfFbnWvNraKMyA+ZkB7BkR0jmEAYXvTFygiWDTqEUBih
lL2A/KU13rp29dUEqoXJN3YcCEpVSoqX0/uDs7K6mKZQOQzGGEnaPc28DO8nHxEDAQCx9XUhsb7A
HhidPTxSOmtsqzbC3ipWEURyp7jJkRcwicHZg3gyzSndezec7Q2y74Z21ZEjHTKCRR5vHGvM9SxZ
YuAJ9dkMnEpYE5JrFT8ILbdRGttiU/EnnphFZV8FyCGxJwViNBY2F4u8AaTbygrH7ItiPvjSaUiV
aYnxOl/xVdLJezWR9wEHiK0IEFDObpoExJK5dNMTW3ojD/QCg8e2zUTEMQ19qdrUbgw5QwLQAIDX
JOVGg4+cHFwO8ZSAMN++ndE4DYhko47PyXXlmng+HJ4x+fYQ2tr0IW3qb9roaE+zKKtn0U3VGnQO
pHkRj5eQbYpN7ov6GdRJuHJ0TtBU/1pw4241HxF4oPLWfwJRxDWbh+TZhrlzwsAyAnppy9ciAeoH
yGq8HAkOvvEmlADo8kAdGgmYXfZlFbJ/wiA8iEvHSnr1hhTo/jQUoXgohH9NhwV4sxsu0MMg3Jjr
+cqOkRJCN0KaGi/GOUIAwg3xFEPOnQazO7Dwpd543N6BVappnbvOt8hAgFTPzmWcRMUhm3r0Txib
L2zl2Z+TXKJwmC1qJt0kjKWB2Q+HMMjMyf4YAIAGo6sVL4VOlMMqH722u9BMQvjWtTf2p3LQ0tsy
xGXJr2e56YlI4NZPzxXAdK4G8tqgMrC0LI1uw8E4Q66ZF5cYyMA1bbXYpq6AWpRiQ2rSlnrDbxnO
+GZZOUetnFt4z5WgPhHnWoVZKXULFwQ1TKIGkJEQxHqu0q4N9T282vx9ONdALB7FDR5n63EY+D1e
5Of05tyq3Ud5znTOHeKdu3PSs4xb7BVD5BXjlbIG50utjzNyU4OZ6M51BFuSOnNYpkKcdHqea7P/
HBVVfVOMWYn4tA9dyTuYKsliuRk+GmBZGoF77uC8gWUZHlgFRAUe4wnp/9SSCReEWZMUoKt7tRvd
VOsg26ZIUlgFLYncVqU/sVlaoCQyYfna5EXBBJ0g75HU+ReIVRH4Qlh8+trhdPg6QdS9xXpfXia2
aO8tzfaeEsB8EwG1urqrlvBwow1bDFFWPDhr95wvbi1R44Mou7emkmH3YCdejYevXvJOlTOhpcMy
RQ6qc85E7Xy8+pvqnJWa4uGXO+I1yFDtKW/wKwP4uYMs2Gl7SIX4v1WDEh6frEsSq3dOZTUdCqSd
PKe1uolJcivdwoBYxy+wKfsRj89aP8e9TrUu3ZWn1/6wo0EZrLsQRnwM0MAxvkiTjhzmHK0TQnRJ
mGy+5MombKKDpqks6Af+pFD9i0Sf1oCJwo9wSaZN2yWkNvELztIaD91FwrSTKttBbrlCdE8l4pyj
bqVjEQvsnyNwybsY0AJFHtG4yAENWNyUSNqpP8fnakzxnlQrvYvRl4lAootDnt6P1N38HMBbZba4
iiOXInvgVKwCVddUX7nyPjKX4eRKjCOUviZOvXtUSlkbxKVMTv5E8q+jDO1ZX9KA43MwcCmjmeL6
HBjcncODs9mT4ZWNZkcPoLwAR50M2b7YY4NMXPpW163K3MX8rKW2e13j4MP5XaZWuNU9grn5sSmk
lEJj0YE+/BxxTCdA3PEwy1ys+3MMMrxbmjHtHI8MTU8Vu6ECObYKuxa36YhiEB/C6OfF9AEajqDl
Nq/KNXoCyZCzKsb4YlA1Txd59an/xkFVvaeTn+BmFE08z/dx2av8GXJmBgyJa6W9cqcEBWbdWJNx
0QFDppxnxuXza5EiPtBZ69Ue+GOn9mRb23ITccgjQRtj600kxcKvQf9ErCkqrQMjIzuwy9THED88
ueVEMAJCJuRtcbpN52pnEzW9CePJ5bejeLTZywaz306XYixfx0Jdy55kcwSKZrzyK/HEe0YBjhMU
oylC7ELuR/r9NSP34YUtC3tTicAyXoEpdVnBQBKl7U0cVJDYg4i2MVIrT1dR5+XubUJle6l41S2/
AsZiNtVvMNkIJhy9vqyp20Gh5lxVYUxTwSapERuYHLe12SeowFUrbhi3Q7Juy+rS9kKx59t9VSFN
iwlEE0C3Kgra4jQ98iy0z9FYrSMPsclcWdAq2XHZZgv2zcrzfpVmsl0Zhj0vxCWxnsI5/ZoCavwq
moTKISnT5BkEcMMtgOYMN41OG4VqhSC5DhcUHlsD879dJc/9jCrYmsCCF367GaLcexkYlLBkLUEj
14D20bxqyZNKPD3buAWwj60TcQQQ7jo/uDWOfcebWN6x2TMs7umke2BlOD1SrU+YbzUtfvJsU7+X
pX5d9LF9KaRVkyfrlQ8Gjqx7nL25sc3ANd10kZbsoM7n8JXS5jXxRwsa7FAdc1d7IDSk/OylVfHB
gpBlaYFT+Loq63qNYLVYV5OG4YsYNhiPeT4daKL1ALW5txWu99YvUQct0QABPT6LIi+pXB6mia/q
aNRjeutblg9RUs6PwE8yA3pXEWFQFlhz9hQ3oMGB6SZ0+HWnJR0bU8x6W1AY401vT/rOB8bF74RB
6E5vFnIIA4yjhP36HMahfReSKX85aeyqkyZFB5qa0GqtEO5oAKjRvcyN2Vibjia2IF5hgqd4FCk6
OVYFAp5NMaYwUp3ePNGcOSsboSPXWmd3gXIZVaANk1u/yIG7QCUgrN4QzYxvfExgG/vEl9Nm++FW
WRJhQGrgjubfcQUxBwYpaL6jn3r6kZuiWvlRaV6meMtI3cusK+WPatfYA4iyyeu3IY4F6GZCR8IY
ljdZaHTOyYERgShU1IcUcNBTCR1hJeIcsUUyWoE5W/XB0Vlem53VbPElXCVxoxEwAOxy1SUll6gy
CpiFk/6595LPjesnJ+DSFs8OxYSXFi+24XVEhbRibZb42/xpbA95GwYloNCdX7DGHKcrzIrGh4FJ
aJM5RnnI0PLjNYCPkfRUAnLyb6MqSw7UJlMwJFa9ZymG0weQ4ZrQvewwUo6lqyqiQCg053WY2el0
Dvt1PUJ/nE/p7cQpfEf82shvepnGo4FzJ7fehYnTXPkVOH7iLZzowEEQrafZtzae3YbXCUb4R/7N
aqhcPnMdzFJDHe8KrTTzo3Dj8A7htvwI28b1gtoGikhWb6c2lFhdt0a5bBrUxMJMbyKmKHeSi55K
1imY2HUTbm7hkFuDThsRdYfEOMJZdRtjKkHFXjisGkw+ig9pu+7tkqIUdwZ3TTht6k43A6szsNA1
6ORaWXevLPXHPWyu6HK0I8g/hReRwFW0wEEGyn9jXZHv8ThoDelPSIKWZC2pyMigku/+xTP2/6x9
OOol+0+1WlfDx1j97eLj7/+r/FlP+tvrfkzixSfb9DF4o8fCMnwWjf6jFzc+YbJGckWYrEUiLOP2
H5N47xOzON1njKmTy+ksceg/0F4WL6JHp61nT/VXHdjM8H/pxQ3LYKzvOiaSEgrJX6MdwYEyXE5G
g8z1sK6A3miq2bI2TbyTzW+qWbksiz0eVLsLTzkYiPqqnQkquR6YtVKLTFHj3AJkMaH08M8x77PK
WXpWwwvfM/Spau+U8eAzHHRJi5SajmU4nyFr09LR1LeA5gf4sbpKt1WhevJGpa29NwUHMhV/T+Tx
POMhD9oxzKOr1DZ3oK6w+KWJHV6z3Wr7XU6jC+Y0aXNqDVRaMwAedBm6Qhims4jP2qbYI8C2aZ3h
ya+VMfLvhdYU9EpYlsbRiWcf0hiO4gemomMCcmcEYao4QA9GGuqXdjMwmOw9BmMRihmHQzgssKEK
1P+7MsVgRmVs9ftawoEM1eDeaBHVXeGjsFe2uwT4eK6+KpDl7GO3fOCk4EM2B+rnVnMRKMl3ZrXy
oEwnPfq2Fuia3m97O8oPlRTsHXSwp1HvHMVY3DaW/hbh0XoqLIvpQQoruSkpUMbZfeauaLE9l22S
XbXIwXhjBF/kRHFhx+4xUejua2WmKvCyHuBuRFvqwoN20gyMdIRF4mrIk6Q9CqxI7l1UDMh3PFMr
IkYHMkKGUpuzfxgiae9AgY9fDTPOmRCG/qoTql77omS36Q7tJeBfJi+jjYA+0TWSPxCP2WJ0j50b
esM1AuJScuW5rGt6pjbpS4dJFIpP6fu4VoawmGHY1P5LY3rYaKbQr0/JpEJUeEOChzK2w/umMe70
qaGRshQWwrKIRbuLMPzf2bMHP8tAzvoibWpKdyyK7YSPJEX+nOTPWdNfNGxqTpk3qy39k/aZWsQ+
UBuFAasC6oyQGUM+9+Yqm1tnLUy73qJHACHZ6l+jWbFfkiEaaE07edrcs72FiD212gV1+7jq2xp8
m5HO2Ot1t7rtJkN9GBgieVnKp08QphT3sSm1B0Tbo71FoJCLa0y4CYrivI7d3YQCNFtLhiV3lEpe
vMZTGYVHm1DimY0FtHU0h6K5adRk7AfXyY/ncCDPr6obBujYiEp9yt+13IKhF41RLoCSi0TEQZPy
h4fVWNc+2q/Ras0vVS71ZD00UfHeEpmOSXqIjBeCyoS1bMkZVfSRhuoKQXN+nJnd3Sexnj6OEbuy
VRc6+qmZ9eKuAmJsMCpD8AabHXMPH3ye3YZEp1d8ECaRkUneqWtsRDU4qbC8IgqzK66YR3G74Saq
PofKG0xUG8MUbSkGxEVP4BMJA1Et2R5Uhs1XZlvykMNPOeky8r9UTd5p735PKCDu09SN8WuNyLQa
oi90/LQ+AjHjyJTUyrcGbqVqgzwro/KYe2qaGelVUMzObG79sUZzNxhNfrCX7yFGg5nfVsbUZOmK
twkZXfOG/gCQhS+8EzMNsyUVVAAv9zxsvpZ8Cgsflo7LI3dy69Y5IJykrMqjhQ/Px80yBfQu1MOI
nxuSq4h9SRsZOyGNjlU5/rj7hpS4KGDxaW7zrDTWeGodcugr586ANbhWsoTOnbp+jXGkyg5o+NWa
8IIM9pXpZusRqerOyiyF7LQTziqWXU2QoKr37awZT23Vp1tC0eQlj4COLNQdDgCv6sfIhHu4lknc
ymOFovYeP9bon9SsZH/KLRInUtWkFEH2IKA+GjqrSUXUhXNVRXn8WaPvEoFpJKS5lFiXiaMy0vEk
BDJ+ViBda74ZeLvTaK1rkpEOg404JyTCKLXiYFapuZYt9W04FRYpsUOpjTuwPOP1oFvJi1UnzbMe
xoV68K3cu/XHFHhhRXbihzFbFTA+UiRZprLPpp4nypR6KZ6olCxI3f8l/PlvcFwcRDL/vij9/rX8
2wXJan+7qfqq+/v//EO18/3Fv1c7VDIIeTxU5jpsGQqof1Q75id4MuwPkdiykrCQBPyoduxPDpL1
784Z3Tp7bn5UO5RI7DAogbglbdNBSPAXtD8UXr9UOygXfOg1ZJwbwuW/eX8/i38ipJZ9QxIS2hkt
q67COe7VOrfC4lVNMnzXkOZqd+Hikdiir8bZnCV1CKVftN/mLCHCDZwmOnQYqGbioHxbXNJgvBJY
HRPVRV35b4aRp4FbzEdz8VdjDsPVRmGzmFGt/Mos4TnCGPvC5HGJoJu8R4h2WI0X1zZpo0BjFie3
Q2rpioogXrt4xj6XE47vFr3yulQxGEJW0wd/cYY30EUu8jot960i9gdzPTy2wmBmhWNFqZbspcVh
rhavubm4zrOa1IJmcaLbUOG/xAiOAkIa0286mBRQqI6zyTDrxgGz1Xynj/YD7KqPEnXeRuIvPBS6
Mx1i4ItrpY9loKq5P5YmRAIxj4hFyz7cDIuFfoyc/j5S7kQozKQ+rGnEar+Y7nVklc9QjzPCZGwP
iX6nbskaii6jZsS0s1j3qyxvtqTDiqBlYMz51pnPzWL2j52k2VXSta4j2UMlMyICTy67qplw7J15
AREDcrGVZ46AThqbtq2oHucL35lEH/gc4xECbheVKgkHXbkuRZ70F4NfT95zqmEsv5ESEQJKxJ79
NqkKLmWwlpEkxYTQDQMMxhWG4iaEOMtGuUEc3MSaG7D1Gb115YQdl0UlGHQ9mY3FnRVq8agOMEwK
uOtFVb6ZmV5/CZGYAhhJYNICeyVyZ2M4rXqfwad7z5ExsSCOgCSGG1IpYec56fAlq/PMP6Bco3Ql
dIDyfOS32Gztc9lun486/XzsUW9zBE7n47CyergatP4ck/VyYsYDA+R1uJyjCNA5Uu3ldDVlnr7A
CBivSYPk8NXOB/G0nMnWcjo354NanA9t4/sJDlR/Oc/9lD92Y484CB4iBAxPHMZsyjKv1KtbHNxF
dIoc6fZ3XcumemeSd3UldZ6YnWgGD94J267FfS+T+RgTcUeYs6967pt6NifY34MU8CKLaiwesyRt
xH5KeLaezUblJNY0ifVRDGpGbEuO6Ddf5JjZ4oFJzNWsWS7lHuktjHdS0X9Fos+Eq/MzsZYGVcTR
ldpwL3pfTts4K6vwZiyYQAfmGC2UIDFqA759G5sw+Qeuz5oywZ7NgHKGRMLHMqVgOiY/0ncRxvyJ
J8uo8DQYOTiMYlwycKWZyvvUBCCyRnLTuScnmRJS5kT5EcKy7DZWNuEWD4eMuVBXDGF5aRBE3Nyp
ujOQzs5Jj4AF1gKVVH1WrbhnBUveDEpDGFAK6K+zxDtvnBUvfOaoXxg+oISxzqoYrIQoZKQkpCQg
McobAwKcUdFMZ0WNf1bXtGeljXlW3ZCR1YhjD60A8OQizDEwxxsB5IrpGHE7ozs/q3iKRdCz6ALY
xJx1PtBC0PxMi/wnOiuB/LMqaEJSjI4bqRB8ivkJD0X16J2VRLGFH+AE3QJzQRhn2bSxxs7pb+DU
8VFLhqBJRWwK1MDqxux1LwmqcVE/M78qA8kuFHc8E+HdHGfGoxP33h2K+BSnXU++TCZ0dVlYhfYA
phjl0WSHbHrd3iRZwefUItSj/lY55rRqWNSt8Hyauy4ckm/l6M3NW9Mxdg1w7cbzXh+AgWw9Law/
Y2iEsaon+pjxXPbpjYo9jRBDhqFreq/iXqm58S//SwXxf8PEQzys/+n05Ran3N//R//aVn/7723/
8Rr9wdT728t/lCUoiC3LBKTu6ot++HdFMrOPT0gQKQkYzViMn/mbP6oS4xP/TwB1SOwQRqCl/McM
BkUyGHSDYYluk8zCP/cvVSXeP2PwHMs3XQ8poW75/6SH0GWGyLGrCoKOyjLFEhXLh16VOY6M1HdL
sFgpAmS7NolorjUyf0/tyLhwAD6RbM1sHoqTV8+RcVe4VYXO0OnX4MkfLCBUgfQ5wPpyCDGa9V/L
yI1vcX+pVc3cZUNYBPmxM4eQaUwMXbto/swx9szxk0Ky9cFWaFOy48PQtsYswg0MX7lhxlmtm4m0
O8MCuRda2e3MZoUcw+i18NVHj7skAGvkf/heZwRtDm/ad0x1sCJGAQbFvt7j4zcX7lT1uemc29ir
zUBGCxu+9B+KsL+r+gESS89mLobO4kHJ0t20u/B1RFLStO9lPnAvxBZTBQY+i/jLDRLTjh9a3emB
9SLLmHyyhYmuoLOyeNR79m3rEaYh3jC23yVT+3Uq+3KDHATrBQl7V/1UM5bKYnEwIk0S6Dh9AE4a
9r4y/cNk9KQMGnp88BtyV5BlMTKJPTw0hH2BBajIi5TYsxbZ9lA8sQsig332Xwef4TkHHN7f+V53
w49IYRDOrDq9j9kVb0IymIJGFDIA+RTt/BZhq4INt46tbueo5NDlQ7apuineDjkaS1d2Poo9Ge69
Qnmr1NJKOKROGBRYjmmc6/XQNsdQ88rbjHM0GIGHrTB/itu88G5lpRXHiIkCQTl+vp/LBm5HOX/p
a3WZocE7uFM/7LPaevCy6Ctw75tSZD4UBMk2ZbofdYEuxMZmV7D4cOfwbXKze9bc2QVyEKBYjrRu
WJKmeArPx6VWqvqzKLpSYeVcDtT2fLhW3w/aUuu27I5J0DLJo26nHsuXYh0rq3la6SqCGs/9YNS9
B+5Oql3ZNlXgDI68n7KpDLSpblatGPwd2NmanrMorlEvlxu+fkUKt5VsqgJXukRWtK5QEuyQzN72
o51vksx4MJa7gvFOijoknjZjXj/oDluHUCMaFSAPUOo0fQUzhX8rzCkrifyCtIUv2i6RBxeAq66n
rnrXzawMeoeljZtk01YV5GXPkMzYGUfTY8rq425c/iY+rmGtvJydbqwdoM4sN50VW9+qFljFQTtf
gxlqDRgkALzLXW5o9V1emNW80s9a3JkccDLOzhrd4qzXBbOvsQYZBwr/us3sL22LChERIELfbpH8
Gov4dzFxPeuRAmFnIwtmwYfUn8BND7WwRIqxJkEsuvddyQiBjTXa4mZkGMX2qE/ZwGOvK0jLWfTI
4qxNBgKNTnnSWxPJMxaJF9B0nrGi+kHV7J4Vzl5B4NcqttEBsYIpUUGTQFzcpYs02oBmi0oahcZW
RHW61WyOG6HRrYMrUxVQT76UnUeim3miLQSyMtguYYFxNE/r4SzFZvj1SAOSzIc4HJ7rs14bKQba
7YxwxPu8bOP37qztLs8677YabWNLJUAFyczE3U616+tLxm49BgZMoOe/fm//u+iMP6xE/l988P8B
bUQWZoM/vbjvk/I1r/5wW//2mn/IF51PmHNBwho/wkt+HyL4n2xAtg5xp+Zvk4If17WHSwjdOHAM
XSdZa2n9fwwR4NliTqTYZWWC4tD5S2kov1oXcC45ID2YSIiFwvGreBGZkd7FXVKd0MR1RNcKjcRZ
x04CUrtYe6swNYjD1OP7Fqp6u/pp8PJvsGd/rRSWP06VsNB8bd+jlvnj/MK1obz6xIWcDPA7150m
1LYx0hL6h9Z44QlTo7biorbCdZOiRDtk+UTy2p+/h18NVN/fgytcvgPezlJN/TxDKaucjFXRlqei
n2BbgJztg44gV/ivU2u//PkfW/gtf7Br6ba9/KJ8A/MXFZq5fCI/2bVUX/UmC9n0RF7nySzRi43j
5G0HT2+CzvcrcoJJQNtn9sjEvq4dE/Rq92gQlPrs9QNCAnci7dVrv9lpDPz9z9+d9U/fh728NfZz
Lp2rh6/tj++uLxCxVGgPTp00k22oddoXBNeLAdlvaASNvkOirkSnvfldNjxmMQftGiMrcYBhzBHq
5k3PTiMR420PbvSurQx0WdosNCcgaS9inw+bcgxCn9Uwh2WFfBTFgndXj8NL7s7y0Q9buSYGk2ZU
+sc6MplqA0a1PTMNGKspJCMDDXyGvWOLQsY4gYfHiEmqXm9sHdYJ7XaUApMtpn8FXpHI2uL/8KMF
/fnLl+jYlN4ua7rlS2QGxwHx85doJw75dPANjiPfxJptR7smf9N5VtVAeHnYW3p9FLGHbrVL+4/e
tmBUdtwELYswG/3EkGkjxnI/6h6qxMrs1xx5hBuAhRyNlalkjDbAoAdvw7pBV5LYrdh7oILLjSV6
k3FzJaLp5CeVtnfiRYpRTM1m7pngtzoztYZcb6Mt4q8zstAbTc/ZaZG0SGLKYfYTqJJoDC+cJM22
qOmce8C6fsCAQIKBXECRU2k9zJlEYoGViP/bWs/Z9hOzdpm1obmTEbcSwPn7xqxYdeYie9AV32kW
zuZxzipy/XTH6hj6mZN5RNPsYmrtlOUQK4bOeV/bNVt+E5SF9dY3JItVYVsTemfMjYbYrcq+yrJS
h1B6VfFS0gu/6o7KWcS0Kdw5pIBLfayboXXreaIz9vDShuvOVrcoWD17XZi2y/6mYHkXjgwUvRiF
shElw5qYTR2iH/XxsyPbGEFCMlcv4EABGuZjQpVjeAWsGmZUY8sgAABAhjNf21uTID7edCv0EsZM
1EUapVH+bZk9gSrDfnWb0ivAnizaN7qMHs1DOd4JOVuocUOxhC1HYe/sHAOWDWBA6jogO7JUN7HV
2uWepfmwa2f1DMrNbBF9dYLou0kb/WvQhNhK2rKE8RxDRT84SDHj3XQm2acL1D4/8+3tM+sez1V4
o74T8BcYPs19dJrOgPwzK58JC9z8nHqhXtdnnr4QKW6jgZ9leTNxS1xGIfB9debwu2cmf6wvfH4C
4WD162duf8jKCAnsmec/fGf7nzn/XC8w/4cF/5+fkwCmqFNPfLliyQdYsgIANtTOcRpiB+wRhMqL
NjO96dAw/kTVUzbhdEhRv+CoNmqdJOwiq9ON6daebE/84t1vYNcJGtGp3ocuAoLhTsN8yLHeHaqm
rxfZY/TWOH2BClRHSi8mGMytKLlIIvNkYZ/bx32iNg7I6LXE9f+aeGm7oTqN9ugC+G16IZkZgs3Q
Iq3L1sQi6y9VO9FU5HN9NQBr2bPxtPZNoiOUbkpr5+ZTtAaUHt6JYQKhWPdGBnZSDPBQpK/FG3R9
cNFc30yuaf6GdDerbJDXzCG1jVFHjY5JrUhCJriYyxd3E+GDA7lZOhtDz1xpyCfSTavIQljVTjYd
e2G+N4xU+W0lyrols4rx9CTkG+tueBGCRX0iGu8YIf0KwH9pm8qNF0ht2xwa26QMT1jENT3caVmh
NCUrpdqMsdHsrE7pG9slYHYzTll/HaNhYhCPrgm5nziRItL8b/bOLDluJOvSW6kNIA2DAw48dowk
IzjPeoFJFIl5hjuG3fxr6Y31B+bQFFWl7Hop69+6X9KqSqUMMiIA+D33nO8EiE2eMDZ2ip97XXou
nTmVu4T3IqO/DXqDsOHc9y9osw3zhjIxoC+/3knTOC+iqOwdHR/5jknFOKW/Rl7VUxXsIQY6x9nQ
10FXhfibA3xtYAhOqpZl28J1Yonh+PNF47Xy0lscw0Ul5pPAkJq1Y20GmMJz/07NCs8z3wn2qSCj
Vz3oCr0OppJC5lLZNx3NwPumsoc1KUTvvAyT9Nb2Ua5naWdb3QOVjQw3vVQdhdFBfQyjIDhaNp0Y
dSDMXZrh3hOZ9zDXGDBB5I0b2n6rI5+vjZrRDrspzjR+UzdYjRmT3azh72Epn25i2bwVfIXCzQL0
WqfCT6BM6lZdsDGuboUx5hu/7d2ncWaqp7k53OshRMKurNNMKWvroHmeQL8ad9kYYwxuhLOnTBdC
Rt/3eyJ4gsqc2WMoBfqdh026ZZ/vr2dw4ts5dxM65nGYl6F+bqyQ05RBmVOsWPkzVJa4mHXw0nCb
3WeCzHREOg5wYXZqARZdYX9kCOyVtbYBNMCCLoNh7wBUfoDsqMZ14fryaONQQGr2jHJnBl1xRpsI
QdIWBfW2a1UULF0vuFkcOJXWqRblcGQuri9ojYJT4dFTUh+MqHRvsCc2G8YXonc92ld2NlIkc2gx
EW8yiqWaufMfrSANt146iUsXZAo9CWCRFlLGiO2/Ns6aJqxOnAHHq8yxy1pBfMkeDguPMLsbdvyC
dFkFgLgsdk5QN1ud8i5UXv8SxVEC7t/MDhOBzL3LkL8f8O1s3+86nsM4tjFHC5+gA2mZB5YXP/Gc
JPfeC7luBqXO/E735rqnJf6UNYt1asuuOAmjFIZ/6QT7NLXkVWaGhEWwiZ+V3mh7Kzcb5nmXGGV6
ksaud06duzoA7YBI4vZy15TtFaYGvY4x09yymMDagInBOwKU1UdY/pA1ufEYDml4vzzvdNhtwU80
29zN9ILYkFekcLp9UtZPqZU3F8JK6/MWlm930Jhut4CYzwz+z1eexI8NHDRuy/WYFvyT7R7lqEGK
y2E9GU6R3zA1j6+1GYnrJqQXESMYTl3L5NWriI72lRdnPjD5RNLrMjJxO2bCMShGxxtXAcsYyPER
wJaBPAY04KoLHkYnFN8h5tsbN28tIKmBGHY9Qfx9LFR0nnNIvDFTp4ekkhnX/mxHV3gLp0tbYx4t
lMmSPG2xyDZukA4bq2AvIavEHte0dM83E04d2riJHmJXlj2FT7iiqeQps6NH7GFXoEqtXO7e2SpS
2TKUhy56FYofJs9Kq52BWWU3jwGh6TQlnv1SgNqBQsejxUNX6nKehLiU+Te3tmH4DauiNLIu4zCj
QcsKU3BTFFj3t6OlWlodjPwEL6eHDwcfyumEVKnABmXl60IWpHWYEJO9j4mgEcZyIHttbatLyBA3
GhA0xIb8yJHbn0+G2AGrvrSHAeNygr5Du2wdrLZW+kgmrrnCXRMQfqA2teK9oBmLQFUVyDxbO8RT
WBtGsEWiA+2NGJ4TlUaXuc7iGvYvN4SreUpYHY09ZZ27yMIe75Aje30fNv5jsIMfVIf/RtA8FPgP
U9lPfar/I1JfO6CeCW2qr91Hb8L7X/xLVLB+Y/J3cTq+GyqXyfmDMwFspW0j90vHFgtz809RAeWA
rCIuS46KAdwlptM/RQXWA+9aApICvTrkg/+dHcBPKwA0Bfdd9CDsKNGjF+PChzG3KEO60gLl8JC3
q+ei9U02Vk6bw9HE2L8n9p3U1NOD1wfeRjuXJWJ3V7epuk9xrdN20OiZqHc4cYqwutqCxKYTcPsl
TrQ4TtnXN2mwxHQXgroXDdNrZaDt7ZeREgKugkBvAbC+nIrGJmYhOTlsOsHYCdvZBqE5jlxhfdL4
inYZI/gOCT/5khoJBjBa03uaJeknsVZFjEkaO2fd3SvoWveizMJ76Yzie1rY+ljHFGlvk4iVAadq
QoFr0EHWa1f24n4uUxyQg6B0ipLVTq7QgOJvLUXe11M+F2ezacaXlUk8apVhN3u0Gs+9CwLsbDvL
8Fl80vdhPSPy63Y3wYiPdgWH03IrkoKq+2G07Ht3GmFkl+QtOfH5Ckd1q6P+hGTftA/ec2WMOWTM
nPe8WfSePWsnPd01sjAO/HeawCiGsIs1yBaOl1Ui/z8Z8x9clzj7737dmszFh7byrz1Iq6/p13+s
ucoRw8vk6z9uVfvxUv/9r/91raMSYhuCMfKn3vfXtW65vzGFsw8BcLJc06BW/rzWJUs9X+APwpZm
vauEf13r9m/LfcNEcRQOfmnsUv+GC4mX+KhoYYtypITLwuowQLCUy59/uNQRDkYPwIl5LJp8OIfn
7R5KSg/mdeUNztbPHLI7wtX69sP79U+kw88ajGkjvPC2OBZbUMqcP91hogZMF+G16Kg4gG4xOdAw
07VzcAVsrfhSK994+/UL/qSN0UiNTumY7FCRX8Un5c5ympnyDjs6WrmFsF+OTrz0FtBrknmgw1o9
UoKj9HRh0t74pTds9/LXP8CnN5oFcmBL9rrc8PmHs+x2P77RdAIpE1A3OMxiTO+4iXNawcGObTvI
zlUHFYb4RHD26xe1f9KH7cC3oF8tbB2+UHL5HD58vIWZS5eTEFhmj87GValk/4hJ13sVMFwyCOpd
fs05ZCF6GDXJcqPyrlQQzl/Tgo1TQRIsZ4fRVS+OOZSbqTWmr8OUgqBsmmZ4DIw8/+7SgUNcskvS
yziiPzvysuwIHLm9CLM+hdOocIvZ/nxrg2rCFUsz1ObXv+VPv6SDtiEF3197uVQ+69DpNEsnH8R8
mMtKPxQFV9TKJCx6U7DewhY9AvLHOrsD8Wbe/PqlrUVT/Vi/ZnL85Gsc2Nj7eJc/f6yx7qj4jerp
MBlxcOvMNuJTUnUprGtdf2fHTHqzrYFZiibzv0HegT1lJfMbP7P4m5/lXev+8WehCo6+dC5p1vb0
T/34YWPpwyAk5+EQAz6569hW7nkz2Jn1YVHdm3PTt7TrmEz52gMxRrl5ekhjmTENFRSUrc2RpG4G
7xKhNyP8hr2EBXfX++ZF7FJZlRtmkvM8bXCejM6wzO1uWK1zB5r+2spnQekrNZUYDsORmqBfv9M/
Se8cSLhNSRQM0wusz2cSZ45qa56r4YDFhxgvJS3IgW5gd6e5aeVPv36xJdLy6WMlCsMrYvOEbP7T
aoMiAt+Oa10cwi4XbwbY3wgkQ44ti5q6ZF3CLiCjIQqDBRMhhXXfukGOxG2is2s/oCaqn93mtkgb
elPIsCL7zsKmxaT0bT3+zVvzU3MhP6nkgbB8DX0srZ8/+LrtYfL2izmahTWnFlybINoSQh58bak1
qdGnKQQg91si3sv2hCx+OqwCKEXndlQX38ged9066B3/fjKL9rVwDAatPvStlwiJZdlXD+qtqfv5
d0cRp/votfo/eQ7wk+O2ZZXC6mZBRf/4lRXYGEAztP3Bzc1hV3dhujZsNe1N0UjkjCC4+/UH+/41
+fEaAR5C0Em4MKEDECI/vmBvavIGGBAPceJ7l7A+CqLyjr61G1KAmE/EcdLUNsPkcB/9yEnTtV0T
3i6H9pkFobmbW9umh5ZKOVLcWdNeKdII8OTHaL6cMcxtfR/spNGO8WmuJ+587KXP6d6gD0Ra1v7X
v40rfroqWL7JZekTmPiG8Dj/+Os4OCUMhMfoQMMVRURgxbJso0yXbKLRsA/YiX6YvgH2KKs1pW9O
dmnPwvlKS0clNn0ehOIs9x3jylHCdFejMTvNSva+R8A/sB8wqtpnU1CLvYV1dOOPFeWCeeKhPTR1
k534SYzx0aK8Z9xQTdmeN2FdqjOk4KraBTBQtxHljkvdRWy+yqIgn512pZ8enEAbybYRTftlaRui
5wKpa5OlZL2nrEppK7GT8Ps0+uKKRUxWH4h0OmBTJlsFZ03tYRKYSi2MMxZbqkdCCIoHkBLckjDN
1Udqps+j2hGn7ugaLOm9UdLhpqs9Zh361XrwUBblhJdlX+TfZaTdpYnSk5fzlDunUyVQdQvWQC8Y
iuKHCdrxU1WaM2FxvNxsVhF30iRCqA0VzLDBCdNnTav9LWrSQPtGnYz9lZbeJFYlKzVoTJQ5A5qN
yVvBjsGt07KH2PRaRoCsa3CKAq/nzQQP3djZAMgjYLrYJ3BmB+3tPHkWtKWGA+SFYWbVU0Ki9bFI
rYFeRxy1O7LIg1p3PKmjtYHn8cWKSnXuKUO+iT4sz7RfQXaw8ji56IBL8bUtXKqVYK1Mu6GE0kJL
va0ehEuq3hkMeUrYuilW0oiJyKmm8SG6lIAw2IUEZ5OsjD0xq4I2hDI4sntqLZgqgC5AvnXno9R2
tDN8hLr1FFr2DEjPx0LBAOd+RRzt7RU61HTeth7gXrh/sBxkV5O6jfyrSeHwXsGnmF980XuXPUZK
gunEp5CyRuNawq58KWNTnTcuxUfE9tJzzSaPXipDIPDkdDo71LwcbNxgwTaVs/ElizPjQtPV9BoP
pXktW2l91/jukWPQefPCczFumf2StA78r+2YPERGrR5jx9L3TG/VqStreuvpTgGzpnpiZFSICZxo
5ug8R3EbEgG2mq+OhX60khjrgaVpyytuaKhOi8vBd9SbPQySfH6rMr0XFs7+VeaPEKDHwvDDW0pJ
kwvpQr1eEsPxXgmrUmtltQfaM2nxrHGYVDtvatgueDlynOOUw6oxSaQXtaxvDWiBj6mmg3PEB/uS
euN45YXpG1VYwU3Wx/NLnhTlbnlwLOVDZojmWpOHIS0+mdeImNZbxpksWxGjILQbx7Z5RyQxOrgt
6WwATPI5bSWWp3yaL0crtG7mxg8kGM1I32LFHx3g9ElsYTKy01Pty2bHDfbBjYLyW5frN0LV3jnD
T/3QJLGkG2IYwku7LX1M2MSN2HEk8VNugHcPsdidWXC87qRV8A2LJ3O6TL0J9Tf24RFmZdtHm1kJ
+HBzOgQ5h9C8NveaslPrxGyHQOG6Yh+JY6eq4aYVVgWbB28ncoKbDtMJrU/x9ywwrKl+bgw38khK
TlXlH6ag6m+cyQiJmXbmU6C96rn3CVuuITcOy1bM2ZWYOi5ckEckpdvAZS1aA4axEqhzVFqRduz7
4kSkVXUUFOfdK/RvVsjkrlkvUMDRHDgQendGNhotQXw6nRAz8mrXGRVb4jAVPFaQkjXYoa6i6Fvf
5t4QncJO0zVRMoEL3RHAv9cEw9xXnSVUOoI8hNjaRekradB0xmzR48kbmtkLtzb1a1/SKpRihTQc
Ym9m20a6vx2BIhgVcVmsAGmlKZaUNIDNIDjfqOgTX2rXcM4qwb5tJRKmw63GEa6OpDwq2sz9aeT9
zSmQ37gZTM2VYVosgxh9nofWHq+tpfyO4K4J4LXz6toiMRslxR5hlsAjC8P5TOK+/D5N1YBnLuGp
sGoqMzjzPIstbz82C6WqC3HatWNbxaus1/ktkMThpZ3b8F6HRXxulVZ7aYowpjPF7IC1lG0bRGvy
YLbcYmqdvsw5ZJRQ8cq7BhpXuSVXlqdX2ZjT9WWaVZfc9Eamngl2xKipVWYfDD8Sp2qQAdurxOrX
YBBwUWSmh1NCdehQlW8PyQ5PvGQhkHqRf+Y1aXJI6bP80sUgbzbWGFm37ST8r1ARacglcDxbhF6C
stvyy+jhxq6D5sscGGi3PTyBc2XFtOSpPEpOcBEr6uMtt92xJbcFN7ROf/d7mFhrHnYJi+S+IdLW
uTAJdmFeUeo42LX9xnCVvvgFezISPwGbrjFx7U2Sg3BZyUw6NfO1Z9DS1loGerar+m/p3MH9hJJN
EUQ2McHxjDTCfdZZci9qi9Qo2aPQ2MOF75d1HFHj2lX2cRA1EwEJCPuurZitur735dZWSXvkJ8H+
QgapB7TRFAhj1kgZJGV4dgEpPczbyxxEKouzua8ejUCG4d5gYONtZeG5DeljwEbQA/nbqGqo/RzL
LIeXLT4OlHAonMFCMiddyHsfY4skKh5txzrEVIq/sADAX1bzzWC141Wipuyt7Wa2UpQG0fpAea5z
rH0rp8BgivHxml5RXlrOWLeUtUX6gYwESE7fbXV+aON2bjZNHslb3fnZU0aOcMVqvh2fOms2+zN3
ErTW2NQUir2OVLQ1va55HtJxvG6swrz0i5Dk8ypLykpcR11tJNepV6lDKeNJrWfD08/28oiW7QAR
bSbHwdXaRfaNKEX24svQPGuAMwM+BeJgb2EwjtOGnWf+zcJOeVabgOJhgVpht67teHriw/Wu6HX1
u3XXRbQXe1zR5VYBnTnGddvBZ2iH+CqFQm0gZqrh0BSBwqpdFHehsknkEPneGeM48IAA33Cl6S5+
TkiYNasOm+yXdtDBTRK10QP7NLZ1AOrgeJh0dH7vBXbMSx+LcHTqmGn9DHqge5hSKGh2mMyXxhyK
DdLLiA0D0paY3GLfROSn3/8UtJq8j1lj3efWNEEjYj8Ekt/T8nLJ9CZ0HbJVzK2eDjOIGOIJ4D80
vRj0z2h4/j7AmLZWzjy6+9zjIbR1+QCorejmeTtbJqi4idnCZtsFE+acHWpavyKDDOmXuVUdnJY6
IcDUOYPpfs2Livv1WIw5Za4ukaNHl0peDweVB5k3Crxa3TEBevLOC1mXb+k0NikvLND91/Q4YeIc
+oKTTdYufJl6KvqtmJIweFGDTaGT37NHP9NDdqcDgvnk36Ys+d0A9h/byfzfaOCUjsNs/q+l2Gf1
8rX/n//1A/QCT+Lyl/4QYH0JfxL3Cg5B/vn7jPTHsiUwf0NMcEhfeoLQ5/v49KcAy0aFMxGzx0KG
RDREz/tj2ULgAj6Fjb+TMZIjqmf/WwLsInV+mEhdAqjIv+x6EG3Ib3wWNnQaKTOsBEsSFr9TfQkI
NVv2gliARkgwo5HXyT3Ax5npk0qYJMMkFdUgIvzSd6mSbYI4du/qijFlY8iKQsa+m1lp1F06midt
7yMGuKKDQhPOpyP+DzbDoh0uolSqq95W81ZPMQpG7yJSuKrovtWCKtBVjW+NRtzapCQkoB6Z2aqZ
eCDrwnJjeuV955TH5pBu6LYoXwQNxXdl2PUXuVsPFD1AmslfWWX1GxhV/rBNOMIm0B2Grh0PNLeP
d7KjIunGktrhSTAMxM3F0LsHMnDlRsadIpfQOtjFas9M94QomBXo2Ozpf3PVa1SISG/Zu5cwFOek
0PvZn6aYOIgdPjLHN5ctSVRwSFKqb3KKI3xkESstzm48T/FlJW8+mLdsxsGIWf6O2vjSRNGh5uFl
TC22VWME0ovdDr7NMyditp/3NDaZbnF4/77+P33VYqpEfPzXV+1txWX2o+v697/y19JkIdVwUoNU
geKHUPO/F6QsTcx3XKvEQo2Nmiv9j2vWWazVSH4BJjN0/iWf/ec1a3u/2fxMDuKocFws2d6/dc3+
eMmyyFkqxWCZ495eWhs+qS4ZTHTwFUZzLKyGwiCavcDbYc1xsKqV43sxdnnvFq24+PAm/RO1zPnE
x4GfC6gMwZksO3kvqIs/yj1pEXdThLB7TP0ZL2+LuDKtoHUWLqU+nMr20BLgyIZTPQeXQibhc6Uc
nK2cHq450BWEhemopzOwqx6GYMB/IyuXdEuIh+voDF5rbQyz9QQagWVZnCRzA6mnN7Y+Ecpnyqa8
Ewrpq57+GFfS+6fy+CyN2lzRKEVb0IaGcm9eZ3GV/s1v/ukmufziGM254XJ/lB6HiE+/uJz82qqT
6ohbebyrys67NERh/p2e9uPnyo4G5/T7W8y2Dino05LIpzzCgXIbH0M2SQ+hU9s1mhOce6Fwq/2N
XXtR4z/c93kxvqQod0v7h+TL+fmzJDuHaWV0DzW7lUvKxARMHgNv8K5ho+HAZgspyg6rRh5Js3Oo
+PV36V3p/PT6CKGUKLB/ZIr//F1aHkhlycL7MDkgS4O+CBXjQtNdKzEUj6Ot1GEcSOAYtG8CC/D3
rQFKCRh4EGGCrPF+//oHoo/v8zviCIEwC3sK5BBT7GdtNtdlodxOHZrOmW4KXdrkvWaG06I24OBp
qqqvWvzq91r7UbZ23Sku1GoQU2GPOxceyrjXMYLfKeZoHoNlmAX8Z5SelnlauXeae/yhm+PokAUz
3D0n884tpojZ65Ag1cDlYvn4BYm863CDpuMLGlSUoVa5Us49zlRiZnGspmNs8z9aVVe/TNKuSN6Z
8yMXI1HtOQ2nq76bQnNL+sOktKlOi7MeUulwnjt5cATaCzVzSFjarxgkOnUD+c/Pty09oYdCKO84
O3OwlD1FTv2WNjQBqhUrSns7hSo2T32Pk7Je2SAB1IElTNafdkZq51s2BG19zZKsqB6jDoD7JieI
JJ5aX3ZdTp/7vOhjmKPBIxDcEODqRqUuehiWnGYzP0x3ImXmvaNis4x2g1m7j1jyLZD/dpNkLxa4
rYElQgrrwB84UBP3m2rcHxUSTQVvq83nm7L2YM40hpr0PiyJye3x4w5q35fssTd5WqU14ibQu7WV
xMaAoUtjcpYz5+X1PDUNOOmQAc7o2p1S+fe5Vk6/DThZY6mYO4J1MHcr1L8BjF1VGd8cEu1URCRT
D/b5wgVO6txyhOnyft97xMvjkxqVecllQKZ17auCX843d66bZeqIFVpS80xxXoAZdAFSpNoqV5nT
kaCju+xLmYxPBCNuxjC+4i/ctpHwzqCVL+2B1QFC7o0XCDyUozQv2AhgMw/6a7ey9ZbVkuQwBQkq
6vx031nLpkUPvGWuYeGrm711G3tPOUaPE3OW9UlWAeGMB27ASuh6N/qGIWi7IJXK93dDiXq+wtvl
78ohzEkWsNDtM7KwgHDJ70X1uT+5xg0tYudYbSGC5u5wOUVBOJxGVp0dSqbXtVsULnJrC4kg7mhu
7N1qbyD2b5vJIpyTRtQzJBR9XJdxRyUYTulHEhz2XRwpcUHgFK5qRJhf2BNtb0QCVhTGThcQDNVj
QgO23Eyudg5VCKt1rkb3ynMaMTN2Gk25rpxUV1QWlphcRw8ibE253lrLMnxNsjaKt+Hci/6EJvBo
RtbzBLQEnPRfqmzi3mi5SOxseDN/J1qevgRW06TchHTEh6vRrnJjVxtkFFeZZ6qvbuLYW4hvqEMJ
cdVrvylmmgkTGeykGHH/wWVQz8CsCAancedk2zLtUIOHvqbgqMeZCfU5cJKHPpo7sqXBzLwdVwkx
h4YOwbfYb+qvPIe5BU1iwtcqCgXyp2qnPOLZn/MI3ghdOC+AT90z2RlDu8czlBJDHr3wQXle+RQZ
Jp4meEpjfemLwlErg761+kyJki6ldoYiBYjMpfTWa5ZlcSy/12Wu7S3NHq17EnrWoJ5N+kzlbVcM
ZrETnYD5on1vMIGLQaLIzL7U5FmzPli3jfDGNdqAMa8j1h2PpsZssGKzp88DCMvfhJf1ORsSC8QG
7isim9xsNZNxlcpTFbLs2aSF29hrXznc46qirLdJge93E4SBtjdzlzwPbg/kuqOmZkBx7JyZ4FlW
dusRVAw5qUopGL7ZFAnI5C55Wbbqvbkj89PtRBj5UJTzdjgPxsyhBLLoozvbiccdDMn+hZgFuHOT
vrZXC4J8v7ZNDNaw2rQEuDkUzrkNO15uUA8g2/LFoZ8GBHf55OoqAHRhEuWAEGwbh9DLcmPbQ5XR
D70j9ZdAaq2vKf6IUExaGaTbxF7m9W7Eo7U2uj7mxuQ60f1gx8mMAVzrb3C2bJLtg494sSSNEJgy
wR02dkxzh+DgWlsgUAXRgImmoJMg1JMJLCsb72sM07BW46K7V3njDnu+1MFbhL7SsXyrRLoD0wNe
z4Sxzp1O5qzXDFNqqoG0WV6RhyreXEQ5BCmkqum6rl2A19FSW7+rTVOVR7cO9FKQo6zwK9+JpN5K
SrlYek0Ul+5Tp+nqi6h1mRVl34rqNBvIwFJBmcEBdee3NKrye8zZ4YNtK0LycWvgq7fdxHB2HTUC
GntbWZ2FbLdOkxnJUA9jOa/LyeqzY6hkebCtfsaJ70eMncuXd9rbRqnPhOVO1LMIV13DL032I+Eo
fHqRS1yhjGZTr2AD5ye1HliphaX/RmYt2FdTmNyxw/AO2HfLbaA05luvsc0UvJFTXU74lVZdWlNl
24vu1ix6GqKj1mZt4s3Jha+pWdGWyE8HYvVU1ZCqwC7bz8m2100lv3hmkZ+XaUEco6myJauTm1W5
+/XBZjmb/nDQgrOL44h5AewDBqRPx5qq6hvQfEZ/AK4jy42wu5lbYV7a3LSA7WSlcv2/OUtZnwYF
JhNeE/cmRifPM5E/+Jk++n6cQid5nqkDRv300nS7+im2XD70zlR7kUneWlGyzULhiGq2++l4HmoD
Os37r/4fm23/u7qEPWAcH74kP9mE13HylWfER9Pg73/lj/kXYQqHGAZhRKbF5vunXiV+s2ycEr4p
PYshd/mjP2ZfazEMomKxSROUYrwLYH/qVRDNHBs4CCrW7/CQf2f2/Wlu4NSKM1FK0/EoemES/fGr
1SoKvfxJyr3EAbw2qwFUJZXDLDgR1h0ZkYDpgwSZnkOavY/8gEZpgGIBZ8ex4iL25tR7+fDm/ZO5
WPjLi368xnj3LMuGUrt0inOVLe67D993zEcM4Xmj97ZkWxZVlIIUGcctT6ruXIwqOWlL+RIC/lrQ
G6CNhuB1tAvKg0cvuEWRnTaWUjCfh9C9B/+d8kAOkzd2rzseQNat8MPshW5EmqEodmXpfU6LxoZy
JofS5FWUV3DOuRRPJo/AwVCmt0bsBc9To4a7hMhHS9yK8NtpFcaHnrrprcPdF4TysBpwDpz4OtmO
xfDVT75YbNKps60Tn0OT2WAmM5JTh9NvG5dvhKnPZ4yLohIteZ3pnM6QgbXQ6K0Ajp0s3rB9hy/i
sWrFieuU6Y4DJozJmRqMIfASHD7SXfmqflh0tcqydwltaX1Xl5dkYYnUsX6qHfkwta3LvGXoGk8T
R0LeNbS7JBNn/dwPibGaQztoWPwHqh5jTiMCGYJi8otMiSc9zruubdTbUh77rVad3pnJLLed61zY
aUgfCi4kabL/bMviW7GAsbiLm+t0SlZKutnRCv1hVUBhYOdktkQ3Q6CidjktxCqSpSlKpN3Y/oGN
R4F2qU78OfDvjNH1L2WdHlOhvhbUvqOL2JepyoDYxXVxpHq42SSGOVMuRlnwNjJojdZWcu/gr7iJ
zGofa+u8daOKM3bqbDU8Ky2Sx8zCKld4rMrD4n6os/laD/a49eIYljBoS21RaAblzj2BOULBDZvd
WzOdvwVR+xzVcUfyhz4aVtntFQfYZh0MaI5uVHwbo+C18PoMoA39DbKJHscG/l7czLe6wKDOMicv
tiJSu9gavxbh2O3jBs55MzWnbVbTJR1Pp505VKe91yHpdjtaml8G4JcPgNle0K9pBA1PbW/MQNAP
0DVCduvb0C+mazdzrxjJzE040WZQ4uK7wzbbbMrWOJ+XMngj8KuNP4ThOQBYf+sP7M0gnLXTFiLG
dC4IHHUApq9pPDDWE460TeRWznpkXiNcA0S0NpYKs5ikbGXqNxah3qqjisSVS3rFmPPuaQhqF45Q
cyhj+4UGv43Nuj7ZGlIW8DZHyQIxo4yAxRbVKXP4vZbWKZtqS1OyK8Sa8z4AFCwXJ/NQ36U0zT+0
WG/XydwkB+2n6baaGv9KT9l4wI21rsQzAensDPjMuCMWTzc7drY1rle58ebxkPnTdT9DGFZefYv+
m5z2tVq3FVOF63iEVfviPifTtFGhPECIO8J1O/Yci0rV9c02AZ18oUwV7rSi+21rJEWEt67jbJUW
6i70s/i5KNP0qJuxWrlWPZwbnqw3soFtTGfCTR+HzoURxRhYiSmvaBAItmHR7gGOLvx3ixIiR76I
5U0H4m9zYCEldzKj553EAUQhsgP+ypyJ6teNvmq5Oo0uFmfYfNUhIt39xuSUfY/ammrjWpGKwibL
RyWD23xGiVo5/P6kO8O9BBi0mU3/pCBzxaE7UW9JNVj3M4i1hyQR5Djy9mWuk+1gJtVb6gOKTaYo
xnwR1b3xHVr0dNN34bL0CqvkNZnIPRpVbD9mnqX2qnMPyq3IXYjvEyTldW24zmkBTFc02uB0Vndw
aUmurbBsVNetm083YcxKcjXVKDrroHWs9TiaxnEeUy7jHAsE/ZDRJhFOcVvAgmUVPOEPWZVTSecd
XswdbpB6F3K2vNct/fOmmPVNDaY4WlFy0ZZQloKsu0jnAYNErPNgK1OvFut8VGF1O/qtoWmQWhx/
BsYDjOo4UIQ46bFqPaWjYRHeHIEc6mKM2lXhj+0dD20jO4QtCf7V0j8YnBgBqOgVlWftkVuHdZ60
9l3quPOpBnFMG8c4jE8NHpaVm6ec7pNlZi4jVpFmR6DGVyo8HR3Vvo6ib84q2+cEG3i3kkaOmPQu
2Jm1Y+JlxIU3bgOPukXGCzWCBZoyexW5uXEjewYAAixcf4RdHkJ6Ba79KOoPdu05Xzyqu6hfiOOJ
zGsc3PGVMc6GyQhObCe3YDbFJGhY5sfOFxUu6Gi7765Db3Saddxx56RHrKrjdUFLV73Snc53FExM
jyVD3mXme4jipTLNi5qE5oldmMEhtGk/ooDEamMUJldU9P+F0py5/WKpOeU5k9/XplF+045VsPVO
2pqql3jGeo6xgbGGZ5C9qpQbOmvXM0E61V33v9g7s+VIrbXbvsp5ARzAggXckmQrKdVXSXVDqFQy
fd8unv4fqGzvarx3Hd/8cU7EvrAdYVuVKTJhfc2cYzZGwARtiW9rJxPHwR68A/lccNyRSBB62Ldo
aXRYj1/ipWo+95wq927G3CGMGyAYhC1GqI7spt/N/ax2Ydjg+RUQ8xvfmJg6HfCzJpBF3HFJrxzR
pRzdWqGHl0ut9c3jbNfLDUc+CuikqaKnCGSGSysdRfJgNt38nPYrKNRrEmCCYcpSbVsOEY5uYOek
wfYdkowQYrTDXvx3HQHrsIndON4qhrEf0zSC7Lkkw2FkFUbSRqdv8hRHIAQqFGW21+zc2Q4vekiE
kDzUdOtmII0vyGqPy8uF9lt/JbwCkxaMNVsrdnIq+WQ3WZXV8lIXJY/EwJ5cY9khvGndbRb25vKw
+gKIqFiysLSvSJUdphd7cJbHEfkgt3kJ8fPrqP9/rWf4f3CLjS2AgvXfr8M2L0X99hq/fdsPfP2Z
P3fY3m/rosDEJrTOxt83E3/2BKsrcFX8owFmMUI60189ASGKBs4j5MFsyhD/r+aeP3sCMh0A2NiM
g9mssAf4RyaiHztcJPmeKxBb6GwNrJ+2My1SLugesP7NdDzG4PF60nY7q7sWTnH45sL8Tan/80uZ
Qnou+6DVCcmW4PtCfyAaCuSMVR0QtT3jXX/B2/AgnPmRCyO/dq//Vpy+bmC+aypoo0jDMHVsOy73
27rB+aap6MAGUwFZ2SHUq4HShRlukizqkMXFL5Xcf/dSJCTQ3WG4xij2/UtlSdE4vWFkhylvHrjQ
n/S0up6y+Pifrx6f/o8vtHo76QMZTJsGq8v1v3/zO5Vez7h+whkSeb2dKqJaUH+qbUPia058cpw3
1GCJ6Y7DdMfvuq67ra/Lb3Qt6ypcrWtxRjIIYikz2ZZPHIPoJN+36G4kc8rbcl2vz+ui3SXF7AN5
lThPoO2ba0AQbLxmqp39BFxmE0cwaXqP8FsgQYQpVSh9771xDNsjKwrrnNomccGRRvZVGkpakoUV
Pnqi/hSlCTT3PsEP2pIjdkpU/Bm7EgMo5ZRUTUsEmFAk3rIx51AR2SS7kQPNbdd02yLbZIs6Tz3t
10UDupUzsenDzUjG1J2qimSdVYe0koza9GfIRagt51mO10o5ImXiLodLOCzDtRNby1UnTfNpYCXF
KUgsBvz79t6gbgH4C9axb2dxb0q30veJSvs7peXTwaimq7B32wBpegXRAtwsMR1jm8KdkMlcEUWt
1dElaZG52tTdhLwoMZaayjWbBkz7cPLjm0XGwwPJf/oF309ExPOcf2zGRt91Sx7tncSJr4cxUR96
dLLX9uw5FxWchQxs92CyKxkorMk5pWtyOFsNhK/Pk8lwlWAfxtkDRgnSCCprMFC5ZRA1jdTKbxv6
iy1x2uvGZ27dI4d+CHSoHpfN2BKrfNTAKxGMDvz7MZrEujUDlO1jpO04Co2UYbpfektyYVE98lHW
wj5HRqNvV0Xgup1Iyw8zKg9yq+PQcfh+6ku3kejOyVayRs1R12XqTk+pQ5bbQUIjbH2uqtfCljKt
uf8c25WXbJdUqZsMBtqVNqOnrwjdmNCeuEhcGkhW5BHm4W6ozXzcUKbA5LJ6a1fo/bjFsGnsVAyZ
c07ZmudzbJ6qRNYuvpqhKkE81klIC9NJ1nh2lSTnBhzU1sgycWkWllT+jCr6YiCF6hooRnshpHXn
WH196gdRAtjU5quixP3QqSa+mLTMM05KY/kBODGjFd9GSR3rvyPyLrSvIcb/9nn2vlL+7oHGg56o
DqxCBo8040ezGtKBMeayenv4DfMLY+H6Y6hS8hVhqE6XieMqllF6dtQZzl4T7d6pvZqs8dPEduV1
sOd017OV+5jpJasaTTSXc+OF7mZu+EQR7kezfnaZlb9x14NG6y2ldm6PhodJRj90CP8Gfc+KC8nE
+2Ptf61k+P91zIjEhYPiP9QVFdr+72Q2X3/iL5WNQDDDGYe2nKOAE/WvSaOhW7+9z42RzAki7lwG
yH9OGvEze1QgHk5Wxsso4P5VVbi/gSVAgGOgj+EHXfFPJo3rmfftt5XDnYqGt/f3VYUC+4UIRRpH
XL1HM0X5HBFISrptaUS/EH4guPjxxfAjozTCWb2Kg7g3vj8XGyaAhTvo03G0Y+xHUfMxL53kIaop
5KnKZXJl93UaZGo0dpGenupWHw+V2VqB4Q7LJsmcGMCUs2bdzwCZ2jqG0QvcbSoGoixpuAJvoKg3
FQ+N1kuxT5T6ljOYFN+INhuCGceFMyT7wR3fMMU9miJ76RLWWWLWkmAq0M65Jj4HVuJPwixdPy6Q
QVdE+GbprTV5Y6Ap/WLCV73VlfaYzuKpnueLWZuazRR6xzYl3zGybfKRu+c2mr/oTX4FCubScDKb
zS7ZfmSTdj4Fiv4217WznTooL02OOUqrouQ8l7mF68rCwEoG6wEBA/nO7rAeWCz4Q2RLyNHj6Rx2
kX2FyYe14xo/l1PP+poM6QWTnjmKPunkVvUzCOiKFdkkBhhURbsB2v5ChBxoHlavENTm94Q7+z3t
jgs5EyJTCB2EDcTJwIAe/+atIXn8X1OKDrpUI2Eva4IeCDTS9BL2hHwC+rIv8lAxpi1fmwiFiwSN
gmElwhI8CLEtPNKkcojSYKQU/GrleMvepCvbEDnzKARLajEZ1S5aFnsTlU4WSESAW474+RRazAXS
2jp3aGf80lnxMUvX8hgnTdmxb8uma/bOLD70OWENVSkfEGZne71Q1c4htiwgYTSHxJYekWtmx2HN
HMwKfERFUT2hbmDmu4gPTCgyn0SnRxJv7rRqcf1laVN2q4PHmEB3b+JhkBdlUl46WBhxh2BWHGYy
CCCiseWKEK/g7OKgZ07SSKT0yrKu5zI81F3ZHjFOu37dWik7oOKLMEhUNPvyxmt695zP3TMrM74D
MZHBOVlrzDn0R65TEXQaYYYilSc9k+dYV8mGLeyEW2qxNpKZ4I6p1dl0JppSQ/Y7VSqTAwL0YM/S
d+MhpvSZXSQ+uvs2qAc4cHO+OhJ4nm3t0nD8koXljYnHOTnUFqaRwSJpFZR0Xmo+X9PIJ9lk13rj
TT1aT8XYPnR5csKDy6Y+b06Fl3I5ykOmFYqE2nSf69q1GqszdDfCQfqPuoio07rfTSkey8yEt2XA
cvIe68Lrtk4fQn229eSBefa8q6LxQizMQ52seBVlM+2dwWA06NYM+7BOEduGnVTCNgE4fInvqtvg
ziF1qO1PcqYgoOp6lEynw5baN7ba/s4qPO1JUUFQ+dUBfcEtIzwaf9Ng0r5Yr2GFvTAqqVZqAmr4
DZAUEIpM7sAAHjwUeLqbpH5sBmXsumFuf1eQvuNtssrajquDezpE+IRPCIzcKOiYOzJ06e5zlzQR
J+zeKrswPnrKjvj/0C1gVojxdLt6qq1RzXUS7SPrsBjyv609elPawn9/BMM3fymj6tvO/uuP/HUG
r/07GF1asfelHu37Xygg5zdD6JzNGN/hh6Az//MMRs6KYxrmmekgjfyqj/2js6fpR7nHjcGUAPf6
KoL9B3gQ8S66++4URhnPoUgeEhsDWCU/bJKTJiEELzPTU1RMXfI2jLDH/JigRZ3JKFsChaVX99Ij
vSDCn2guPAM4wCC83ViOenav2DtzPrpZ1jwVnk54dZ9jzAJVlaCAwVAxk29i5OHneXK0I4+D6DOK
udUjrGtaFZi9aJ+TNo4iuI8aaUOViE1sbHUDexybPkg7JAPsIMlMKfM7IrvivRti3kfw4QIs89Ks
fzbQeVXbzkCGnmlkNNrogNgFtWFgAUXcu6IhcEclHyKvSu+WqTdfkIS7ut9PmLo68lTuGV42l1Nu
9tdY7Qub9OwyqwOYD5z1gyaqkxHbJL0giRqr7HG2NO9jHEfeTa3VVbbXMlnZ+KT1eY8YL9nbBTGS
QY0Dc74gRC+f7/S60uJ5o4dWdG9XM8GFOntFUl3a4o7SmXGwj7nN5Rev9DrAlIMZeBnhEk1RMWaB
sIoSIZtdZEEK2X7VROTa00S0AnkxYCsu4NzH2pap5LTzgIF9QL5rvRTDqOfXqVmry8bS50feQXSh
DN6aKZfP6O3Jde5lfStD3MN+JLGnRWY6bDlytQePbJk8EJkCIZzqxtU4d82ZMAGDUAUAu6cJCPxz
UibisUn6bj/VnXXNpfy9A7QKpdV2Ozoll4JLh3F2AkgQ7WqIk5BEGmVvkAFiWyuXep+DWt5Odhkd
+lYHfDs1r2nufExR9UT+wJr8YE+5cydbNsMg/41iR4OTfMmRCPmzpUIuNmd1rSHa0wlxPJY1NLkq
xmyG9sM5mV5H0mVC39UPCKHrabC3uma7r2wOzS9GSymwc6f5pl/yZN9m3i6a3PluMqcFESfjrnuh
swndVCkin82Y92l9AUvhuhNdztqsAXx9BWW4flKR5u5HBsfqHKO7uZWgW8OYJbnZ4csNw2zYM1mr
CBNkzl5+VDj7K2o9qYsA88o8YYnOkwujXhZxbdiJjeA1ASmD4KrNI/ytnbBvWkNo5AvI0tkTLug8
u7m2NCRM2e2XmL4zaHV7kjuEaG23K2w9erTCHKdJC6502XZidPnGAcMv/Sql8verBU03s5x0cLiu
M9OIggUgSdQRrTTBFqAVG7ObRkreqbrk9uvNG5bcZXwoDOgTfFkqdgJgHpWYr2QRLmQ3CzP/iAow
tLcdenQMawXragpbNTDxgJJwHTM7ukKnuwQleVRvEfCDbcUK+gkecE4AERqpTdk0scOOebEMunHF
znBYJyaaEZdMqgeNyomEoyne25JsEHMJI4YT8F2ti1Il8bLTyeg8ZqZL9mFTKavesLyLkuPSDYqz
VspwuabgokuddMKwWVCh5mj4F+qZEngsz0TF9tUnltOD9TG3om5XLvPywu86vRkyE+YR1Zexh7as
QKGIeECK/w4FFvoKCAZV82QN87CPBLq2w7CShPuvVGHrHTFcvOOGaaxBDzvvGOJmJRLz5SMzlWX1
a7LyioeVXBy9Q4yTd6CxACqgAvcddGyuzOP0HX+cFZCQWZzBpUG5nNHbULOUvpau4GS1MpQtOGPj
ATulfDLZ3YYsKEKsuE0Hsw2laIrCACBzEZHyVS8KTbRu67fhym2WDtDaQ/aOc67e0c7Mb0bT542A
fC5W+rP3DoIeVyY02oMUFAW7kqDiWYnBO7cBE7yjpKt3rHTG9845eO+46fQdPc0BA5ba5m7ajItJ
wlO6cqqzDN9ytLKrMZ0iNivUfYUucqNHwtybpnXlerIP4GQHkK18bWjFhih68aBMCNkEv058Q+EU
yyY7zo5V3yFIJ/dBwNUuRelu6sI85iC3w5W9LWrZ3ugrj7tYydzoNoHxwuoGGUtR3DrLDmqcRjIp
iOMLR88EftQlxX9JTjkJYTqMXe8l6UqYQBs3ZYP/1KT1ZHwqTZm4V7L3Sp0qcOJ5AG2rVcMuVYA8
z/Og8jNeJTqAuevz4YsWm1V2/9+5yf8V3w1dHHXMv6/aboek7F/Kl/9zV31Xuq2COn7wz62M/M1B
ccTag2E6s/vVB/RH7eauCxvLMAnNxpqsY+v7V+2GsxCVFrUUxgvLghz1r/kJW5n1j+Ivai6+df+k
dPtRA8i+gu0Osg2oYyR9Y7X7fqQx4tfoHK+cma8XNbrmrLzkpGaVKg0SsFXcJkHcFUmPHrWJPxai
g1XliKn/BeJnnZx8U0Dib0TzQj6DqXsMdN6NlN9uHKasBDncZca+0qLmc+pWs4MxviouG5gHMMKy
5m5ZiFz75vP6mz3R37wqvzlrIrnmb5jmDxYtq0XcpRx72cupJcnFWLqoZn5MOKarrPiI1tE4e4xB
Rv8/v+57BMT3vy41NLFZyNEQAaLI+/6qR0wZQmeu5r02sOgJhtizr+FZUO0I90OicBkGWWk2w7YN
QeVqJe7vUxNigj6UNsr9CT8J6VN9jj5/yMVd6BiNtREQbiDb2xpnumkHIKeWx5ZO9HevwlLO5e3d
hxQGBPzdqII4xm4Cbubc9Otjo75YAI08Z4v3i6nZDw4mPlkCVOkOMEPhX7UM8f2vuhRawoePilmq
/KpIPbUzshjnUg33AYmYXT+zQ4iu2iRk8/nXzfg3H65l//zxenj/+Io7vDDrwB9eOnQor5wIvV8O
vJhk8S0FPkyE5KJqjU8AgpOtg7hvAP/tt81yNJv8kBMZn5Jkvi2iYzzCygkhTcD8fkOMdJ2FBYsB
6wHg8nlYxwvEQBiH2jT3Mo1gBCynjPs2qKxqW9vxfTbiz3KWCxmNL4U7nVPDPZR5SYYxHzNK8lYa
Qd6UT1MdHe26/JjWw1XPCPbQN/ExTIzjZEDbY2V74cbU6XIg2R7r6+zxpaz150LEV9BtAkPryWJM
+20ueuwaZecbCVWkXSCyiiZz00htrwzEP2XMJt9KhmsjyedNH6kNGVIbw2w2kFm2euEchtS+IQD5
S2zR84+ajiHXzFDTpJW4HCd33NsWRyf4um2RQqRP8mfwTddZgx2jg86OuR3NcKTdmH2m73EO86ig
Qt6ZTRvdgV5/Ki2IRl7k+Mhktg6Ans2kKchGXhkMeX9T2MRnhE71cWndJ5QFb0lpkbEW+51BBK2I
o7MS8lNtLTQx1XaqmKUtiVdvPaP/RPGCXCLP22Wv5aE85l0m36h6yRIfCR9Ptm0RxecJG93JIBBa
3wx527y4E++GsHGR7HLDyX8vqNGYthFTd0Lnb2aBEw6DdiKsEilkh3kq4SNIwhNLtHWypLooPJZd
Ge+puDPyvxpb3Vp16X5wCAYtNi4e61ena4Zn04BAECRZqI+XQ5xBh5Nu1Lyicmx2GTO5N5lrxnOP
b/V2SqseKX5UVs22Hmq1N8itf3BnUiBWXAQFq+WNOsK/EI7+mpjhw92jsm2Yum7Ldm2kM2CyE3IM
Oz1pQzW0dMI1mb5SYvAexmVn5bMiSY8epSdm41TqZfthou64dxfEPG+yc8yLJk517tkqKZniemgY
0X83K5RGFfeITups31mgMTe1MEa8WU063RiTgxjRrS27CgrRJsbGZdUVb7WJ1VzQ0E6NRzdKx83s
lsAQLVQMI8awoc9v49EtLsPZVIcUhf9uxHrhYHaIzT2QPZp/lbvJnRZ25oVsFxvsthYqfccQ2GPy
CJz3qtYRZ1kW695kxmrju2PsQmSgvGUm3KBAJZ52tEKmZD0hun3edUDbPYacMnRRIjTFczrbzaPX
y9VWp+tNuHNQFj4x/+uGTcKYYmfXLhv+Yi6IWq7h6TxzsuIIygGkER2nnC9mJ+LLlsd44+dxtUA7
79Z5XaqhCeor60h8+oQTbqSr8ac05cSxMxbpeElJZynmVgZzpIlNWlTxxqM32i3E91xabhzulois
ANMaxDbWQidg482tsRAjVBK/p3Lpp0RC7/U4rbZ5Vcw7V6bWsncsAMOBx1dH+h5YtgdCRkLkzml4
CAmRxb8yeVuSlrOD7TaflSPzPeA1PD7c9oieM3U5gsShE05k+ESJA3olbfcLqS/b0tIIhpXNc0Iy
212+dMUOPpNxxn/IRjjxJv1CM8zc2VeEBc6bmcmCtWeLoRMVFM73uoytRwO8DyYar/aiM+pfF+kv
YsFTB1Zo2gqyrD9Ui2fEbNLLbuIBzjz5hhd37y16yTwIzQzLC46ddpOj4oJpRK31IDlyid+N1WPN
OPiDZFDSMC6YuluUEuqctUZi+2lr9xA5WiF5tvLJeKEAXpMiIQhiC0/pRrSV8F2HPpNo1l7eDtDz
7zWzjT5JezWCiNKrSE6sh+hGuasLikGH/kla0ZvlNSXpRiEz5FhUNDBDXHUHfrFil+DkPRiwbrYL
ST/Ijl1gun2PTo5q/0Lac0gQoZgPrJCHx5rUaU6YAktotdgJGutlVK8E01o3VUS/GBBQvRxSg2eF
oYYWPpExyFupZyZqtKgXNumKjVH7A30fIwRnIipJa0JyQaI6zFWQGXlv+OzKB9uXwCWcjRPp+SNe
m+iU6hwQQlPtyern/LLvgf9lReYEUxtGxBR46wDcmtTylKVsnnzgn+GL0wzGZT/V9Y0SxfTZinN5
diGtoJlvp20ZN+mJ9c3oQ4nAilXNxhUKDa53VlTHeK7NQz/o7C1UB1UfcA1qC3Ao7WPFB8pcqZYM
Ea0q7D6GYlzQFWBwQiFOIHDH002aF0QYhNusq+bPdplVBuGS7xgMo687mBhZ0rCGf0QAxyTtRIoC
hHF4QyqGpRF/FbIgdWW7sjEN8ofjZPhkczimtXaYZQfMqx/uIgQ9cT8xpzTt8qCnPF2nCfwdV4yW
cxiAVHkdU5S2SA9GTViWb1ojt3+1nWce85XefgCLysjfmFI8sM2O+9xP8unETLXcLrFNPkkbbyOX
uIcCGBZEkqONfngESAU4wPE1TJrw24LJmlM/HZ1zbKn+utDNdKvMsd8QM2VtSjvt/Roul5rJRmi1
18Vjvlen9l1c6n/Ysf+7U/8V+5uGjWryr3L0J+/O+UW9tEn/7USfafv6M3+N9AVt3CrJg1ULbuIb
Aw/MITbkqPR0i802/d83Yj1BLDCr53U7IICErhvqP0f6+m9yPW9WHxesLYrhfzDRX+f13/QndKWW
MPT1j7OBkmMm+r5or6HQJ0lsVadR9NZxNLXwso3M4hdSE36PH18FUYG+epQgKsgVx/Nt09dSI4yL
7rWnBibiVd47SzBaTnmYRY5eR0c6o9mddUvGp75bp1K/0Ln9xL3mt0SeYDKAWnvPd73kt68/pGRP
ybprTsuAfTrOInsTs8m46rGUlrbtHDKJQUGLeg4BRi23coibtWo39gWcTmbGKruMwK1d1ViR93YD
HVnrJvyrSJ18/OXtU0/vsxfp5GzJPIRZlhhK28RVbOw0oxfTpnAGOHH4aLIdT9Z6881X7m86IEYB
P11gviK6jRuLK6z/2N96aUG6i8rrk+20mOkjz3vurfm+1cqYpWRRnudF9Vt+Nh72aTwlT71hTac4
rOXjlBvZ1nE195DDBg9yrTO3bCGsHZalBocve8NfvNkfwQ58GnwX+Jtgz4U+ZP1OfiM6TIdekA/v
lCerxh4VypKKG69vaIzGp1A3TkWdDYGOrYYhbqdXj6RNZwG6r+LuP7+RnxQllsP3n8wN7j/kquYP
ExEL43JLZG5yqlSsnWanFJtELvlF6KXNboB49otPCSHNTx8T+HWEubTBnvOzWS4n36EdG5bNjRy6
BzsFQe4bBCbpQWILbR9x0D5wHuabBv5ChcbP4bNZg24/Npo94LCqS4WzLIoRwCzOs1N47daJk9Os
2ZiRrSp5YgS/VnQtqRWbUE6c9ZnlwFWIvSDGf0sSjc2nr+e6VYKRbJvPnpFkn01GAgGm1SUQPQo6
Q+R57wuzlQRoRJqvKnHSpA3MvcOikujtU62l6clU5DINpWEX/kwSD0aq9EU4oXsY2rK6Yr1iBqNq
3ZtqzV/bkq50S7VJ2pbHEGIbw6PDqlGw9bP0+orVWrcdrbopNgMuoos5RVca931+tS7u5C2NBCi3
FtUlKUpah7k9CiOSfwnfkvEm0m2ofFCDZRXgiBifgUap02xI6LM4SwDaCBKAGUzBq+qVEaRj41PS
HskkSz8AGH6fkVQ8/uaCuhijnNXOE8oDGLgwKbc2DgS2MV6gRpaaWqzk0ewrPHFZF1FdLvokXifc
0NgsCv6baB16EUTPnTpg4tCrQxFObnzsmHLD6TIs8ED08otxKR0Swn2FZ6Y9VwMlzhbWx8K1KytD
/L4WlTwaU7qeNIjIXsnue2Umwxe0tAyC1ToTJnCF8bD3PioO38fGskWp2G2WVM/cKxoGZXzy3gfN
sJbXqTP0BEbQWjHWNne3s1CyYy/bygZW5Xtm5RwXhdxMJVm32ymd3OQUreGWfbbmXLK4QtdK3pCE
WIslJfHVGoupyozujAfhhYR4AhzdBDUCYa0JWossdYsl41u8Zg85LjurrTNr3WOmnPA5Lq2yDfJZ
H4CEWXSMDubN6jQzjVD7sLXkU8k8f9x1xTptF2b32LituRkLB2hx3XXr2xAdjse2BSOwcWoofbTU
So3XZlYhY6QNzVkWO6zQSC2No6PjMOk5ZoCIvT0B8mnD2lAbLlASw9h1nVb3rYplayFBShia5+10
yxYfp64d/EqX0hdOE24VqQ43HpvMoHLs8oTx3DrExVZEofGwVEvF9ojQCMRYVc7GLoyzK9fkdmAz
dL1Exu+AG/UghnB7DO0xogttuSGysQzqVk5HJ6/HndBb73px7fmaSE95ORVjc5z67rXOW+DxPYax
dHrt0dVu6WTH68mztSOsOHmrwIv6es2ObKEfjP3BzRLygFV7mAdT3KM3lhf5FF5aHnl0pjV9iHMr
9/Wox1iKe+u89FpENJnSr+K+HD4VxmScurJ09xw8dCzJQlZrplYZnklmOZ1P76cTLAjZTc6TTIf4
rWVUGRihAzY6aovqMCWIkFUnASqmgwlF9/0x/t/S9Fel6eqv+ObE+6k0vX6ZX16/03uaX3/kj8rU
ozAVTBXBquGzQu1IVfGnjcT9DWAAmhHm9Kg93m3dfwo+UXXi9BaexCkCq2p9D39UprDYpI0Pg8Sp
taxdnR//pDSVP4x1gWVQnPKW+YdJffqj42KOZ600UdkdBgFxeartHiNYUrPL02T6ORsXB4MWwoTn
hYQ0QIeoOe5pIgm9bufipoVB9IqjdoKAVjiCXhBVfOK0wu8bL7/Mhtjwe/Du3HlxQnjcgDqvRf02
un6bwigWqW4C98iLS8fS6iVggm9EB3fWnYOZaMVbxxN59Qigg4xG7kQ4PtLQ9k6z7ornFohIEDNZ
7bbwX40t2AfUVqahk4MrNY+BcMmUHg4XOPepjRx3r1WF/aLYwV6L0hm3nZyjM3Y18xqbgnnvlBFU
brGQimt2qbbe1xCo/crklN+afdxEx7DiaX5px26xz5XFnHuicOpekmZudL9VGOw2OL1AcAwjCG9W
xrpQO5hN0W1v9Pge2ZIPzBhaj6ok0sKm36u0Sq4dZeRIxAmswVro0CLrUSHVrnBNcTXjtPtkJjoI
Krf3wBC5S3judTWdWniO23CejCu7cAH3go+cNkjIqSDsJh2fGoY8eC+GJO02LtybXWEWBuwXu3bU
Rri1yjYk4GZ7Eycgqo0Jbtlx4U9/ygndBqYkk7A6wvJMExyPwi3zXRQ3sjzyNuH9RPj2lM/Xxp73
wonlQ29llOXs6PPPUT0Y3oWZpxbM6qE6DiggDhOLua25Xl14XOEdnhjgXvZiMAFaRJvtUQO7gdXB
bLaULF9HYy4O9qhjzgxjpzmKsUMxqLUIiDgc7TTejFPvPaZQA3CVptqHklYuSBiIBZjpW2S9OLpr
Mo5bP2KRHIwOdmknYsLCgQ4ZSGeaN1lOGmhGmFzLZEkPrjEphjxaI3V4S/I5sjWPycZqJGyLPpYH
sUjvzWPxQmbxu+tQrQZE8D1T89g1oRFehkK2YAp6RrD3vd2mlm+++xjTpgbuyyeOvzGaGuSrJNei
QO48OUMUmFotyeUVIcMJiHegE+s4MT/Xilf0qS+6V9MbxMqI7p0rLDP0dEREehIYkx6mZ5AQ7TEu
cu3Iho4R41JbV42jM21kMj4RZ4gFFZVPSnh6b3EvmA3iBgeQYLKymqEqpy0YYkDXdXm/lKFzNPK8
OmIaYW7s5t0Ry+58hzG23g1mK3aLE9ZvBIKKD6m99HdFDZZBcyBS+bVnoSfKnA9R1r2N9Iu+9Mhr
9EsDY7qtVfMpW/LZryS6KXCfjx4cnWCYhnE3aEZ2ElP6TJRAhG+H+kBUy5Uo1uC5wrwjKZ3Uz7Ab
cSwl/Z5Tb3m2uo5IOLcFfMSQc6yXkQq0hK0Hv+bKKUpK85bStXBKm8ADZGy0QWUYdhcZppyjDFvt
YYlc+bgkVnZ2QWGd6tA6t3B46vsIa2tyNWGRuXYr2Wo+NIfo3Lrz8tlkZHRmsxDfZjIvGt4eVnj0
yrO7abMIDp7VNvLVYzP3nA+I0YBhO7u6Xh9fRMByoym80kmYP/OkhR3v1V9Qj2DlN0rk38qNwVEJ
uXxK+XJeKFMPt+h0ToZqUVaUzNnPZM6LIBZaf6NpumtsswrvfGEt8tLpzde4br4sSU646sCIfnFr
fCGivKznvtktTftSL7jCUGMUl7kVjp9N3OLXlH/y0p5zO94gLWFLPSgCpiuz26IbZ/nRyhI3uGlG
n6tk0mSQVqihfaRmpKwMhE+Q2Tloz/U4RzdgpZHMcx0u+QKHe6EPMUtSZ/CykyfTudsUVqftZdTx
3Hew5tocFhON4J4VKgB34IPlm0OQ6jOhDDYJDLPQGl956Lp8x81rl8/W9A6z3Xu3y6DST5MhU5Pl
W5V9rOsyegOaj/FIlKr7AOU+If5aK7zAQ7cN354s5BuYk9I8TcSgf4YNT4QpLMIVjOa0sOeLGOJe
WYYxdWtpftJBTn2oomawfN0o4WNMU9w1QR0jmNxGqT2GPmEx3WPdkY+tGbVCCmcae87U7mWWlTzk
9dTf6e1gZwHgqRJ8Qsyl2TQV4p2gijn9DyrpQQsblmo/9sSG4+XW1gq5J9zhMtHIeMED3g8Jhxmp
HH3N1LuFolczwGR5zVrcuUcpFokgs2xunDkanl2t13jMt7l1JoqEPVNr1XIlWMRATzKrvGFMjWxN
JqKAHezGaxSQuByyyYZxktE8IA+1vM8hStHxOrec6SmUvcBGh3Vgn4+zEe0sASUxWPreeTOtpi/Y
H4j+4BZJ9yla1Pg/7J1ZcuXItWWn8iaANDh6/AK352Ub7H9gZJCBHnDA0c+mxlITqwVmpioyZHqS
fp5VmelPlgoyGJdoju+z99pXppUq/1gagsaTGb9RQMAiXYtZjOwC5T5vzu3scYxwwaeeRjMRB1tU
mtp7dq6/Vlwo9wS2hp5x2xurbYbnG+AajiOxy+OlKu+JgHMcmuiAfGFj1J0xk5s45/TEm0HS9Sur
ks5sCti1qQtayCbtgR+j3NnNQKbKaXTxwiexMpgXuZBNd7MHfZLVsaizNl6JH37MYkGbtfymMSKO
xXTTR49mAZl+W2iptouoQXmBC2kmGxSnTEGPNgDDElLzL/JiaF/ZTmbXdGOYEAGMyxGa9GPd6eTY
ZC2H6GTPueCcSzNni6Muda8j1moXNvCUFowCrAyvbj225wtYvsi24Mga2dTfSmNskn3XNdzDo4YR
zp2awmIhQCvnZowR94L/2cn//8FsOIPzmrv6x3rzTf/5Xvx1qP/9S/4c6nEhIbXSe4ezDSu4+dNQ
7//GBPqT2ozw9sdQb+g4yLEF6QzvgszMLy4khDKspRQE/x42/zeGetP9Vf3jpidaxaALAM1z4Fr9
Vf1jRlswzwrjMEcZrc/ZKNn6pljb21CSbgGtOALchKLS0ziy3vtytbo6AI+uqkrF+GzXp0Tz9cCo
CuSWrJradj+6g3VVo7+0O2uK3rUhjVnWx61pbLz1ORStT6Tm6+HEpogHldRqJq5moIGbcQs7gokq
ldoj7Ukm/xVzQOMbT0sGAIT3num2eycf2ENGg2V+Ol9PSntSQGdsDUuylvW03SeZ192N67N1XJ+y
pJnFXieF1GMLr9KNQTnXg4pHMJU0PfGUHr6e2NCCnHPl9Y4djGVCVHI9j71mJRbj4uuZz6+bE8qc
4SnucV7EjCjT+K4vRDpREnltTEvvw73Q0mjT9RD+NgSg1OP49bYpALl/YkrOn0afnWHICJK/+hgQ
buP1ZaV1VI1vZlQNOsnWfrrAVpljBhr5pxcEsOqTrTOkX2iv5pNRdTexyHWcFm3k3izdtNzQna2x
JZ6YHXVZCTNEWKBVZTJ8DL0Y3niJiXkwCbpNc1+f03RI72qhp862zrJZ27HSVAaPFT1iFuSJ+uDM
sR20qq5vezxbhFGGvPzkp/avq9R18tBIq0gLSc/mz7BkGrlb6oFEUuJQdmUXpvNgxm5x5P6Q79qo
CgNkFHCQYKl1drQ17FQ9GNhRX6wIg++0B2Ymo0+cbawYrBf2UJOTg4E6+E7zCXCtSDdpoYuFdwsR
hFV6oWL/yAazPRSpO575k/NTPaniYfJzmsGgEjOV6517zXjvfzdydhzBJFMLQ4FvnkXr+B9VQwsf
tcD5jcbiwoFGSyoibK08UUHRRc3JrbrkGBdRc9HaZXRBtg4OiI1MxydPtCD9DpjM+uwyXy/OUczK
400MtoxCo3U1ys8LLRo2WFw9a+trtZ885nSXk8CQk6LUUzjymRlwai8sTNrMfUmvYy+zBpfMs+tB
/vS6OPqBt6YYNhBbvOcI0Ot3M4GiFBSRH30suM6soIvyeNdKk4e9LB56wptl4CwedHAzH7d6Yq5v
N2k4OJtES0H0kvPez1bMIBGN4QIsK9pnAgjzIncS+7VhWk/x05e9hCrQza9Anjlq0A6ip7uOn7wP
Ou4x9qHOGC3QjCvHDnVQmZA/m1h+Qn9gmGvmRZ3axliCgQ0HpiLechKPyLje0EaSeFidVxcFI5WX
B62ZWCbqOIBJtkftGZRS9rbAPhk3QGuqHaedqDjBL0frdWWiTbyuXfoADbbrLo4EDPhkP/hp6I2i
Y53CpnWZTaX8XeR4/rsHoPIdWobKt7OUwtjk6ZjO3ymNwugQmNBnj9E0jWHMWA2GEwyTbunlsdOa
/rOt4bPbZpwdiWpZ9opmZM43qKPm7Gvr2Lddu+BM0zrme+NN1IswrtzaTWeM7H9UF3TGDLS8GbVv
+rCU2DpBL3ubpR3thzKTdhVOZfY4SZrityPRvDbIC3bxnLgoyQmSscMO73QzsxvugaQI50QnBhe7
BBNm2rGa2DS7oDIWv9uLeGof8SwTOWB7EIfcK21HJ57h7by579YHgI6rJsPnCGKqtXOmjgl2mB/7
idyKUsuLw8DeID1UDsN14E1zvCtSPzWepN/1l3Zr2JdmRI9OWICyYNHAMH4NV0rcVlZNrWovnPuW
lgcNvHLin4RREtScoesxa6eQbuC8DsZjk8fxBTt0yHGZBeJZFFnZbkSWR+NlI/gkNrZTaTs4XNER
tHPnwp+bExxImWlu9IZ6rsDJnIVZ2sOgVTEDYQaYhq5bC3Ue/axdfjianZyifhGB8DP1bbbm4Yai
tMk6NZNKX9vKEc5ZVHlLIlZCUDb9ojoaManRrV8U1rEENxxmFhTrAMbCeFUSBLjV28LdJW4quPTR
te/0bnFDVbjA6Ao6QjaJUMWNa4zJVmm4aAIOfFAs2B998ErswHdYvtSQ+sueArfR47coMnjPSd5g
M5tH8Y1fRrZZ0xxHGNoYSVoT/O4Yk6syB9d59afumiAnJ0eWcSGVcdWm9aq91jrfZC5OvL+DXPLU
gPRMfQYvNtwbon8Yh9E62w0Ghc3/7NT3/2u8n2C+9d+Ohvdv72/q+18c6n98zZ+zof4bpc/Yt2xD
/GJF8FeWqIV2AzzoD8roT3ovzaoYBAj/A9RcI39/6r3ubwbEAJzcNJP7X971f2c01P9uNGQXy5iJ
JcHTIeysg/DPi2GWYcLpWs/AcFguT6y6PB/soKvHmb+zvggYyRcNo/0iYyy/YzKmL2YGIMfkolpB
GmUqpstEn6otzxV5YgC8W2GGFxy5mmvhpsA4kpwYrr4iOvBNaVv2pukVgxcuLNLk7j1ElmI3/Y73
kF+sj3LFfnAIFj9w9wu6/1YyiFZau3iAFjJ8gUOkbox7fxz6XfcFFpHOChmJASQCuoc8oq8MEpFL
HKr6oPTuffmdU4LDm5VrNrR05/DQGF55M3UPEZ9PSAlElG0an1KyOyZSss9ifM1NXvQNS857s/dx
8ZZQJGOehSPkNcWRtlxYw8G+juryyoLol59sMG4aVQ1qXzKeEPvWjR9DBf8z16bdYpYuotwcuwcn
x8KJccu40s3o087HBZZKPc8HNSdTu2uSchp2FhYwWgZRXq7xR9SbnFPlUzl3tP751vgAaVjblsnS
XOCvFWx8HKGsQ16xndKVqo7tkKqS9Z2KIBJi9ag+miZXW2WYd8kY1ZiTy/JmjpSO85d4PcHIhGiX
Oz6ODrDL2HW8k6uc7GBGLsm0TpaQ8Btbare4kqs7RMYaA6TEr1Xjz6YI0saqW7rfh4LMs8XG+UwN
itggX/DPd/nRPoQS0d4fkvjDUuOnJXJj76U0N4zmnDHh2QDuVJ4d57hqDoq5GEJ5aI8GR2UWq6jQ
1kH4qUDK7E55z36dlKJxHfsYBbNBnU1CrGTU9R0YRQLhpKS2pWHj7546VVxmuRbdWnZ07XYk3HDK
Af60y8cKKMVmiDTqIxfWkxadoEwfvaZhEdeGeqfnFYBNMpKw57TSDeo+RiaYLJQivO4wCWYk4pzO
tbptHvvR9G9N5MIzG+ExMDiXP1ZLV1K/B4OlYGBRZKeosYa+nVXvBTVRG7/m045JbLGBAavv+xdC
aPph8SKILmQXiiCDPHedMJ8/4ZIpdv2Irs9rRYP5h9YA/6+XjdXAol3U7bACAmlnNF/FFzUw4pBq
BMMKE8RzHF8gkfj3HnAk7A0rdVBIAITuiiL0G6CEGXRC94tTiM4T7zULeGHxxTG0y47y7GjFG1Y+
8Cos+GWIOQL6If5MZneQUd9qzQBNuWIS/VxrPvO4jI4My2AsxpzGA2NFK1orZFGuuMUE2tJzltMt
gVFgWgCeG/fcPuKSZGt7jr6ojTiYITj6XzTH8ovsWDDV3PclplfKb1f2Y7piIJPUrZ/J0NfAIRNW
/H3oztyaQA44Bm491Xb1N2fsMHSaKJDParIBinxBJ+OlHSifTGyufYid21hE3cF1rf7UzrM8+5Zc
WZUW2Mo25V+XNcb4kvlS7pRtN+yMmmnfCr3YxConnGkTBh6pqF1RmIy75bdq5WOODQxWnBT5zhdK
f/QRb2p+dytZczGpsg1SH/qDq6Uzk74UNFYyF4WWMZ09OAFHr/Y6gpLJD+ogN/i+Loraq/cwMOzb
EgHwBMM3+STkCQ9W5RxOf6SqAz4xGwnN0W2eGUGTRdM6FstHTvzwRFeyKKsDF3nUPWiZLDdkj6M9
VwMrFwj1QabF1OUp0wuZ93f/mSn+leibaTjWf7tDvn8r32is/4VO/seX/TlWACaANMuWDW+f4TGC
/22PLHSduUKHF8DJxUb5+Ulycn9zHLAFJGhXwUms2+c/HY7Gb8TD6L8jrIWyQgPQv7NH/tV8KEzy
djo7bkQnvpnzi83L5azuNB2JU08VTVhSiENzx8yz1tLg0dQquQG5n98jfUc7wunDP4me/Rq8Wzn/
q3qG300wexFS+utU48fl4pZOP9HjYR/siUkZHF10BRfmwS2t93ysbvHEd1h/IqYK3HG/q6T/kPO1
fv+fLZ78/UAjjK/uQsf0VkbUz1PVsNC6hwd8OjbxeKX361Ewvi6zKEfl8K9MLepCX5r/JAz2Nav9
+rd6JCFdFEUclH83y/HmzHjZTDS4J86WF4Q4AsBp2ckCE5W0IwWwyT5j/gDhu4WThu/xBoyxU3ri
00gLfcPO/SNLNHJIlKn+s89EX3/rP/98CKFcEzYETeyIuAt+kSGRTgxtGssSt41F+47V5fca7G6a
rBUCALGABMMkAY3Zv0wB1h4GL4cFDk8nX6D0Gcv87CxG0YEypllk19WUju/8VCp5kaa5nJ9ZerJ7
iYW05U0zoL2zBnRTiIf14F2w20m7DcnBzn4xG7vNP7m5RPehmrqJxiAy29mgfZR3RiXXxYEvN5av
6e+1lbDL5Rl6A6ChSU9JT3q8o6HkcRzm6agJXS5hOcSA751SbvPSZj8Vte0iDk0laVxRaopg1gH0
h/WTYRsyyR7NTDEDf02jg0W2O8eBDJHmp0l57YfduybL61zfWhIGTphAgjQ2riOhVqdDezDnBRRU
au3EpHiDo0zsIT4Nr5IUwYaOc3tnFoYAVCHoy6F/w7oyJ+5SmrBN9dRgULoeBqbOorOTHwy2It3a
Y6LhhUjY1dod/vmiR0DQ+goL3qjA5yl15TQtrirFRqgze+OkRxfsnx4tr+4OUGynq1ap29L3l13c
kZFyimKnOMAeYjfaAVNCH+FqC9Xkpjcj0kG0kdQz0+bIx9bQEXVsdZ2+KTv1v+EZno9OnGM35Pis
CGhmmb7B9KA/lMpWL2aR+K+Cvui9ZQF9x4HYyFPqF14R9HM73GHSFDdNAVFIT3I7BN5/HY/2yerZ
iUZav2CzENqmbxQ8H6+Z38bWfalLQiAhS8Wdm5iXnqMRh7Bno9jnC1/Aki16F3rdngwCT2cTLiVa
g8fyGVSy2+dWONhjvJ0FPeWgDZsT448bQippAq+t/RcQ5Gxs9WtAMu6HBTHmNOFQxLtXz9vO4EJM
Zjj5S9/eRKWNfNYjgIACODqVYe6bNiUXWdF9F8+Ov0XkrLY1BVx3tdmhbvOb3rZUqdEr1jf9Adta
velLtkp22efHPPLxWVLHYj8wJ8+ftYjby5UJf5cyuCEsqMb43uKT2Eu3t06a8NeNm65+NJ7D4EJH
29PYCdBSFvlSovWV/lwT2f+oBjncU0BhvTsNC++QNAoP+Lywpg8WpDhllbXgADJ7+wJ8svnsoZT4
azN1RntbVKGYC41W86Gv78ViMRdabvtcNL12p8+O8QSaIQ9cUpD8gxItpaag9yVtPI7bATtIIn0p
rgywqcthXgzgFaDL62BorbMnEZbV2JoXGB7iGwcvAEjmuTwPFkcZnHGcrWBMNd4eVEodDuzdL3th
EhTRUnUSXH3sedywVPWnWlJz61RlsaeKYd4NpnNpM7FvfWDiQa26BqAVJDkor1HQqLrdK6mKKzHq
r0m03PhQdMIcswclYsUDkviTDqPgsJ7AUnLGWP5NVvfIuIsjnYkqIWAfo8ajGrR/fwnp4qPyYuOc
jRTGjSKbjn3e31nDdJO1znWSp9g35SC3hPsqKGKcleyqKTE001ceoDddptN4qyXRmbWQsYNesOwg
lDsBH6K5Q1qtbpVmiAMG/Me0s56XZO0mc6J+J7F/ngbXJIemZ5dUpx/cuD/onZM/lxHbf92pDg7r
esxT+3RyXpJ4YVHJBskcOeJVsz1sEPfvrI7FjOyy+FgsvQGBTy4BhxY+hIZmofYdNO6Dzdy/aTOC
U9ZCIebqRBgX/UdW+IGqRpN3gvFclunj1CFPxlx/WyzS6sLWo1snX7wtjgi20/pyXVN9gi0BC86U
Kz+0Egu7s940R7Bz8foRneUo3aM/qeiN7FSDjO0lnPWS6EJvNRNfjNbfpG5sntK6oQSqNdtjxD24
MfSCf3HaSTKsQ0yqkGpEqq3saJOwSj9LrMspLHNdHuAuEb7UOpzhXIaYePLsFZKsvZmXZUabXdoX
gPvmJvKafF/XjrFlVO/Y2rjyw0Fp2Q9qat3QoA4vXAzHOKaD5IiIiXCPrE7FiQAtxpZi3FWsqtJk
fGQHPW/4H91OzE58acIQDqsezZjdwOvotM3Gyg3e/BPPNFgvn/rEEz0aY/OYGhqAuMHpeaN07Wmo
fDc0JzRWY8Ysp3e4OVzNXUZASs6DVkr7nexEsW+XhaBbzOpOQY+hkcyWt+nE07Fg63jEKsZVvBiv
fuk+iqmP2SDyubFHj8KRl7pK3SY0werw2JrZBVl2eWSVPe7SCiZM2+jPTu+Bfs+Vpb3ggpZnRzQE
uPSZBAcBr2hXJCLeYn7WMBVkqCxpp91Gmk/sg51cWC9qOpMLnD5trR8ekpGfoHSlWt/JZcA7sac1
axlOvuw/FysxyX2iwWvrdWFXy4UeURUA+IR0d6yyPbjleMvFKDfEF72w8TtJLsDvNqhO8sAQTXeC
7+MyW9n5V7rTIQ0AVpoCp0KtMaLCMmiknWQoCs87KH58lmCGSdvWnCvcYTgKNkqW2TZJIvsxF8ZM
5rXMzIx2GmhDaVaSorVaP86uBrxBKnBiV7+DyQ8jUbdke2X2SlyOEcOzWkQZ+ipJNrALKgByUsan
qpDuFdMMoOU+axrc1vDyv6Vmgy411jv6KIzn1sBi4zneU0TYtww6Vjl3BkfV2wVyDrT+NH0U5Tjv
49o963g7TwpE7lNFz8sl7zQQ9qhn/WmKu/GJfu4oiHWt3mNwo4Yoka53N3Xse0eZGLdV0YsbYlXY
McqsnjZzPBhPTeH3d5LK8B3cbz7YZdLZQOGrGKrmtp/w7WkSmiX9myOv9l23DPlJIfA/C1Z+cI6b
JDQIv75ERvXRtirdIngoCLi9oAh3og+P6Xe+i53SXR4by438U2naLrd9bet3I4ReMF30qjj7cYmr
jR3RO3GXRvTEfsYrWiu3Ru+bJKKiNm6znrJZ08+fHq2dnxjS69tFDBqvnMh9LoZkCHDrnTmE+Dut
ZUMz6AlP7sjAgFfPexpAuYTZ39C3gSc7W1p7k+XlgF+vy+4BJvhBW0zWUTMj7YHWzJl7glVdrrdn
nHIVM1dK7MkeSgwvOrdEYs8eRkSqhgNrWPy7skw83j7mjO62TFxjshF3vUuLx3EWvXWTTHN0nUz0
fFzM8WycY2mvoVZan6kEBSwXcBjCA0iHoZm9AN8a+Dakp+sfnJrak+ZJ7JbsajdZrI9hZnMJerkv
L51IVptlOiyxhaHOgj5MHIoEuFcznMoie+dkGG01OWj9dQFG2t2aejbIK9eibeWO28W3D1XiiJ2n
7MgFU678yf5GCWJNHY1BlsOhFfUNhlZHpiZKSjswO6pnBHW8U5xfOQa5lUMyLM5z11T1pp5MlkCT
x0q6659aU//uD+VtnAAD9wt4oyOogt6KiyOiGkV9PnJuMSFZajne/7L/qHLbYSfHQZCTVbPzl+Ke
Mit1cLMKC80C6A9gUZZfZTl8yKjJnJuaooaDqMbuUGaosoG/iEjfz1Q8x+dkKTR707sWSlDTx2RV
s0i/nIWbHOWC3IlsrKMMWW1E9kg3PT+kRV2c/Lm1aT+sfELVi4aYWnkDJb+UnZSH3FMQReflRDxh
2IgqWl5ECXsqYRG0DOZ+7Zjt9mmWWtE1duQ6ZEOHcAcm9cqMUsZKqo4NZ9NQHQasIh0t7aNCQr6O
HX3Odg1aar8h2lEcy8Vv0Dcj358/jKQggltYvvK3+aRFWM1QkT88e3UncOUq49tk58bKdoob+zbq
EtpW1DLN6TXSfiqviOjB/HBMI3NDb2TAOoK871/1XhWv9Sh7rhC2BnM4txRJPk+dN30sOc7WrWB9
nGwNTyOvjPlBvkZlXX3X/bQ0A19LhvkoGpPkX+X5S/tEfRKv3MAZByrB9CbRnFDX84bpBQ/ucEhb
R/q7UYxAYE0tV5R+WMpxLzj3KyqmxowXX6p5qXnT+XJyn0uvSDsKO7qOxzA2PS+gtBvHrG3xKghb
eq7ijRbLCX5VohOiyYuOlthFwONnbHfb7pVrwQwiZcYbCS7BqSmEbJuyZdPruCHeWhNCBlBZtinV
JSA3HwoaqxLOMuS63Hgpv/HZmGGCeeWync1slyp8AK6XFu99wi/KKac8jIQaH9N8xtLCN9zJTFhX
bqmJU9f585ncKSWWFUdampNJ2vlx8QPh1eOhMGz8gW6WnFuTpqNcC122Bvusz6JtSnoy9D38A3o3
TzcL7tXrrEvL4zI6A/A8rCLsrOStVY7DD37FScJeOfPYq5fuMWuz6a3IOu429uYFlcBcXPuKZA82
WSxqwYgN6dbmR3k0vXrwD2UH3es/ouK/Iipaq4Ps66P6XaP6u2DKZfo9qd++/+//Vf3Xx+d/XX+n
7+QvW8s/vsEf8iIa4k96ovkblCHAUWRc1xUmYtf/tbDxcKINZO09/KKg/k1PXNsQBTFPYi6EVgzD
+bdyKY7+q6K2GizcVZg0sLeZsFX/qqjZvNqI2Dbl0Uu7eIv6jjWtB/TXKzt+mFij4LRPis2Y2fFN
i0HjEK94y3apEqAgqd5fqdIlZtoK/5AoGxOtjNF/AlIk7zBEsrBv1+1UXz7i3TSPjY8pGuXe1bfD
5JE9y0X/zaHG9TITNlVEM+CdSberjzkHnp0tudzrds7RlHLlpe+2cSTvjF6Uh8GPiGkhMG2cIbpU
pJovXJyt54TlXzjncrzOYpSLTFYM+CnOhKaeogOtf8a90dT2h5gnbT8hnL2JrklfEwytedBYnKxx
DpfdN99t3PeCZ0LAANDtuQ+nQ1IgFym1Zj3t3Bl29ENQd9oZVn7Z+qO9I9kAvE+PZ1ohZMa2rG4d
mA+NWaZB1mjjboxbBDdiMxVYzHE6WaWOBRatN6W9HK5W70UaSAWdF6NfLC5rucU7xg4l7mFMcvTN
UMN0AIwWXy++u4S6WIo7tDRF6g9qZoVB9aLNOmDTk+OV1zwX4/ckNZqrye3qO6nbLh4T2r1VoqeX
RtWmSBFOxyqSMcnbmzUtKSBIxtOAurESn9vyUXMY3Hm64t/BJcfPaUnTR6Abmm2ul2pLNLA6ZUnp
bkk2av1ZtvqQ7lVd5intUgmuP2KJ47iPSBWcDUrTP9g9KVhgRPz2QnnqcaDXfKcvwFjZCEYinE1b
1YC9u+na6wvnlGUjb/RCOLiTk2VgJ4byUhqY4KhTDgjhGvvF41im16640llu38Bn2VfElvgN96dU
zt0ugRiNCYX9UY1m2LE+1p+K2aQRT9N7TrvxZHYbOKwax+3xJY/ZPGu1qd7d2E1uUeVodB74Dq4v
pguPG+pNKxq8gZFG9aVDBtCGfNbM2nBwF7AuRql3JaczqQVScdWYwK3TzOsZRzNCyFB8thZMlXQr
K0MOG5WaCqJW7t+zJPaueUO2VxDdjJ0zsy/2GjJBc9kSuGS9ie5WmU18X05GuRtBIREbGRqCnDR5
9/7OqE0vCxjN4y5wae9koK+ZffZTJ4pmr7ed9g16x3ItWjWh0jAq7us5p65ziXzFvyXWngaims9U
3gFuFIlx7hAA79N2bD3AWV2NObPtEdHchQr3EhzYVSVb/z5tBCrjwCyd4qH3fJaoWOmpjR7czgtJ
7XF2cl1nGM8E9AhXczamzhAPHQVuXskPFxh0shhhbkVMmog4w3MsZzmEsyR+jrhOTJcnIgc7DhRx
2M/9+MMFKuGS5lbxrm6K6gNusHrRSyn2zCSGeTRnxztEM22isUAiCAwzS9zAnTJ2xPOQMn1beesW
txmX1g6s/kxAx0lEcdvONRXYI2ge8hxDUlAJowuqCsbmjtN2GQISp5LHXJO7+AvEc9ON3RZrIaXt
evSB9HAhzLl6b/QFapApsFtFJmXUqZIe3gZirSTyRPJh00j4oVTX+huR4hEJWNn6c9iwbUXmMaZL
8BMuuXYSyDc0AJQXAzVl5VaPJhM/pGgwNGC7Km9GT0fz7zhnfujSym4No0pMNA1Lf8vMoa4pUVN2
AIzFwUMAEYoLmI27Ww0a6aJieLCqBQhLQVj9G2mbQW27yVHnOC1rl97TKgG8k0+PpXIzagD9Qm4l
p2K0W405EBweTAn4SmZSBkW90HKzLLXbbi2hcbnbDKBexvog7dW5cSBSKQ/vSWXQXYhTtbvyuKL3
vqWVJ0Lwe6ulxnSok/wwYaTeRajuh4ryOTJbc/LkJbZ41rvGebLbpv2BuVsEM7V2zM+F2mDc2JfW
9Ebg93Guq9vGt+7QfM2QlB7TF0TKHcy08xA1cju4rDpS3LnU27OVZdKi1fK8pDjdnN65H0vvYNVk
p1RirLMpp5BAQQYI4D8nm4Kg3HHoeaIjBQ43SMQYQw3xQwgc10yK1VVNWPKmaOCc1bH+5hMQW/ro
UCftg+51WtCP6o4OTv374AFChBPG/YAX3AOz0Z2w2TpbDNDlhmrG5WBWA0/crCpDoj/kP8qPqSof
WsiFW6CdEAdwDYQA3uyzJgZkeugngXSpzgvsVvM3pW9/B4qH94J45UWVGTdwgKN93a5a4FhgNbCt
1QUi7X2pshs5IGyE7UTNQgYH7mXgvB1CO7Y+jQZav8x3YGqNLe4pBzJ6MS672uitBxoPmnMxUfeR
pnF5bBb7ssYGSOjc/kEQZ9p4rU/RPF2iN5FRllk4GUAeQaWraItxhCcVk8cmbpgeWG9oM0dQjTiV
6s/NyKOSNda1MU/ePWaO7kKOWEEGa7KhkhcqRF7zavYxaX1jmzhXzIn0W1Z5+Q1gkOEyMnl5oT6U
b4PuDTyaCvtCFma2j2YBgY3mt6eF8BaVg26+7LpMfwd49lRExLlK35PP1A8WW8dLhssMqOrO56m5
0b2qfmbxoT0lczIeRwnmebUdJ7eIgGh0KtVFaE/WTAewWT3JggX/0ZXd4h1m5N73Cr3taXQ59+GE
xr3DBXhv1VgqAoIsC3gvcyTzPk1rFj1pPJJ2hj0O5daAxgR/0nPh/M4c9SFb9AkvTWy4GhMV4Iob
t2b6CfwoTT49Ry6YtHW3s1lr0XZRIEO8+wbQZ/JMfvQN8pyFbYRY5UAGN2FT0PnMPhXR3CgsrNKW
rGdmbb5kD/FO2etwm8wQD1eKlN8FxUjsEknUqqydNo48FdJU2cWxLrTmtmzt/keimSVEi7mlzyGa
EmphGm8Y7tB/aLmlvSpFfEtbcqZxTQoZpzgkhXow5iK0wH4/FlZVekfojrEVtNDGOPPgXW6Ue+TV
SPG95rRvDgMO12E/7VXpLExcEUKZqQOpW65IDpx7W5w1JputplbsXFyj2GbiWUn/YXSwmhhDlu8c
1bkk1RhFR4Nt5cL+cKO7JamvbkHzzin+Ju7AgziPSUb4a53IIvWOAS1qDpzQMWHH/dS8OCwTelYN
RuwEObW/6bZSOuxE4kzvvUvQbZPTK7qNZoByba+zpyu1Z+nE42lWsfGUsJg7cofe84urbrNM1OYB
JEW0UO7bPI0Wp/MxxSVb+iBTU/JNB4ddV9jOXXpYCLvskXkS1AKL+Jo+x5sGsAfSHWCUiRu4v0p7
sqxM7YRLZJ40+bmKFLRtxJF52wM1PUfkxmmjw6gcqmQi6hK6iLAEhvV0WKs80vyHGgyQYcBI8ulY
T854Gm1+MWIsKDEK2nRYPtHi3THIicycael8+c8J9F85gXomkRkHnMA/zlFd1u0n5o6fuV1/+6o/
fS2QDnBO+Dhijd8pCH87h/r+bzZrVYN6KywVtKdx3v3TLwvrma/iiEqk24BByP/1p1/Wo4yDOimo
kiaWA7y0/46vBX/urx4GeF0wm4Adroxo/BJ/PYcqQAAxOx/nUAkDy3jUkyfGYIKPXJrUJDMRfcJz
dPdtwpakrNA96BPu20sThRKkiOjljlXKgiZlDDPNxFlsAGy11AXhheHGWC3sLKmZI1dbO9n/5cco
5sf8d8+7t/rfG/407kK9BODfWSfAXsUeuh6dGkSmSLWv/nmMfglDcOFhMST0hDTadoD10aCoiULS
p4ig0QdmLurxNhaa7EtiUf9AOCC/V3Rxs8Bcup1hrWnJNZj1TVrE0reOmpcHo+nK86g38kokZXsd
F3Nxq8v/w925LCduBWH4VSjvUSGBhFl4qmKw8XhmXJ6QSjmzcamEDAIZDbpg4I1mkVUewS+Wr3Wx
JWyIzUllqMjegETrdJ9bn778jTn5+2hhDkhBT87N8bT5ieD9ORhCUvBvgYVsMI4o425aRvRptQ7q
cQ/H2njV73ir8LQ9j+s9PJJLi4VyNR2CVW1Ou6S6EqI5mbRHFmifxuwmjifOaPXQvmb/XI/Pk6U1
rndHxpqM4diLJ9Me1R2tm5E1x5WxMFqXtxRFfCCqHifrKQ43ceV7jdbXiRUsu2v4vQN9kppVo/ro
PGbD6s+i2/CizpbDTtu8t3pRMG8BrDRKrufNaP2FFITg22KBk/w0ngBJ2SfCwf8Y+glovZMlJbCW
t6QFe0uT5Ndk3LttNTiQddZuUw+cRD/unBrohpcLC5D7OCQUiBhjInwxep4vjnUpH67ffb9NbsbH
eDeJS104elBvXc3n4cz1pq1Vb7l6qJ/NGsH0bNEJwiw653+D6JIzInats3Q5+ko+zupXN0r8OCoi
4OXuNQGs8W/Bfg/tJlRz37gQWpi8NhbCtFlpm3dR8W0GajJ0T470jtY0pTiwgXUtvY5qvoA7ZbcB
QdKwuZEeKtY3uVioWHlLYtomiN08ZhLd/UyFAydIZrH0xMgLZuWlHSiZt8lgg8KzDIymBn95akSZ
eb1hgJXDes/fT2LbHt4DRkUEbeg5cZlt3PPYLiub4Hv7vtnQ2Khw/BRdz3ZWYR/QH526i5RCwAz6
U3p9K/sUXGirjn0yowlDJZOavs+uDf4buibAmS1DMpkPi39CV9447DdEWBr2xxq5OGZDEsIr3Q50
KXFKDaIos/jh/36yb7Q5Ww8/Dk+OgJbMFqBn98N7R71BZhNZTaQAk/qUXpvsG1qjRUgzMI6H1usd
An4VJz0LvkEqTduwoFTudlZ6HV2TzGgKzcmVTa8D6nwdlK1sIu7f+/iLCE2XYZ8xKd6sDSkQsA6O
rE5ou1wHNwZ0E4Q2xUHAymceE7lP/ZKMS9L1ylJgT9Asndh6IvgPbQ6kByJV/k0NZ6GJD7nKN3Og
wwGozXksGx4Hxz0ZmQI9q7TvGy2N2c0kYOtLrxcbQFtrCXoveAEH1/vUYVLmH0QU06Tw9ZYdgFFA
Hq0sgyQ4yPWONeANy+XTMaI79vxheoDw3Oi1c8a2Bwq1+eX9XGWWrVL04sqDgjmZvfv5fPGhstOm
an3pZqHmp+/Jf54z+PLVlXcVXBVfXnhuaIcOVrb0aJM388q+5wjyyyght9n2Pd7sRmUdlyFYfHwV
MPNpFuwif2pP7FoX8ndBOPM24HVEh35m+OSoIo7SNHvHC2qDJCyISj+gqLPHqL6kSyCF64zdgpJQ
lniH4vP+8qEn7Y0cMOBCictQbvIY9DWb/4KUtDnTW5VJB9D1qlhJmWqoTpnC05UWt01Jq1Kl+8Vd
ek5Q63rxqiAm4sgUOlXi20sPbzckvGnu9BNK400SO67E8ORnL9VW97GshICdlOWRq3iqpC+8oe1X
azGj2zbRaFUpX7KQbAAx5AqZKuUd1SYUe/EqcRdB7bP7+FfFcJIrUqrt3g5FrNjs7XBoioRlq338
EdvVoQdGmmgWquL4p4KSim0f2LPa58SLatdBHESPfxYNTncaAXErvth/Qxh4M9sPKmtgrnWqymYQ
4EipEpYYO/Um74BHUZT37iRpVeK+vUTxqUqkaer/Qif+jr7lAIxUyFbGB3DgcuhX7cU/EseOCfAs
KKWk2xiIiy/2H3rfADWPXceuaIH4RyVMVLXZz5GpBS1peBGPqtiTO12OqrQff4juUG417szM9r9b
KK/p6k+2+5cafGGTf+1n1eOJPOH4rh1++BsAAP//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82550</xdr:rowOff>
    </xdr:from>
    <xdr:to>
      <xdr:col>10</xdr:col>
      <xdr:colOff>95250</xdr:colOff>
      <xdr:row>3</xdr:row>
      <xdr:rowOff>139700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7124B74-E63C-480F-944A-870959DC0E57}"/>
            </a:ext>
          </a:extLst>
        </xdr:cNvPr>
        <xdr:cNvSpPr txBox="1"/>
      </xdr:nvSpPr>
      <xdr:spPr>
        <a:xfrm>
          <a:off x="3784600" y="266700"/>
          <a:ext cx="3930650" cy="425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chemeClr val="bg1"/>
              </a:solidFill>
              <a:latin typeface="Arial Rounded MT Bold" panose="020F0704030504030204" pitchFamily="34" charset="0"/>
            </a:rPr>
            <a:t>Datos de ordenes de compra</a:t>
          </a:r>
        </a:p>
      </xdr:txBody>
    </xdr:sp>
    <xdr:clientData/>
  </xdr:twoCellAnchor>
  <xdr:twoCellAnchor>
    <xdr:from>
      <xdr:col>5</xdr:col>
      <xdr:colOff>552450</xdr:colOff>
      <xdr:row>4</xdr:row>
      <xdr:rowOff>0</xdr:rowOff>
    </xdr:from>
    <xdr:to>
      <xdr:col>8</xdr:col>
      <xdr:colOff>755650</xdr:colOff>
      <xdr:row>5</xdr:row>
      <xdr:rowOff>101600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208661-1EF1-4883-A3CB-2DC3A840BB86}"/>
            </a:ext>
          </a:extLst>
        </xdr:cNvPr>
        <xdr:cNvSpPr txBox="1"/>
      </xdr:nvSpPr>
      <xdr:spPr>
        <a:xfrm>
          <a:off x="4362450" y="736600"/>
          <a:ext cx="2489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solidFill>
                <a:schemeClr val="bg1"/>
              </a:solidFill>
              <a:latin typeface="Arial Rounded MT Bold" panose="020F0704030504030204" pitchFamily="34" charset="0"/>
            </a:rPr>
            <a:t>Empresa Del Valle S.A de C.V</a:t>
          </a:r>
        </a:p>
      </xdr:txBody>
    </xdr:sp>
    <xdr:clientData/>
  </xdr:twoCellAnchor>
  <xdr:twoCellAnchor>
    <xdr:from>
      <xdr:col>4</xdr:col>
      <xdr:colOff>495300</xdr:colOff>
      <xdr:row>3</xdr:row>
      <xdr:rowOff>88900</xdr:rowOff>
    </xdr:from>
    <xdr:to>
      <xdr:col>9</xdr:col>
      <xdr:colOff>622300</xdr:colOff>
      <xdr:row>3</xdr:row>
      <xdr:rowOff>101600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8F35C4B-65A6-4FBE-A746-CD72D141D206}"/>
            </a:ext>
          </a:extLst>
        </xdr:cNvPr>
        <xdr:cNvCxnSpPr/>
      </xdr:nvCxnSpPr>
      <xdr:spPr>
        <a:xfrm>
          <a:off x="3543300" y="641350"/>
          <a:ext cx="3937000" cy="127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653334</xdr:colOff>
      <xdr:row>9</xdr:row>
      <xdr:rowOff>14113</xdr:rowOff>
    </xdr:from>
    <xdr:to>
      <xdr:col>9</xdr:col>
      <xdr:colOff>722270</xdr:colOff>
      <xdr:row>24</xdr:row>
      <xdr:rowOff>28223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DAEDAD-82CD-4882-BC84-C6AE1659A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701227</xdr:colOff>
      <xdr:row>46</xdr:row>
      <xdr:rowOff>153879</xdr:rowOff>
    </xdr:from>
    <xdr:to>
      <xdr:col>14</xdr:col>
      <xdr:colOff>274942</xdr:colOff>
      <xdr:row>62</xdr:row>
      <xdr:rowOff>6250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C34F29-6975-4987-9871-EBD93A22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65542</xdr:colOff>
      <xdr:row>27</xdr:row>
      <xdr:rowOff>174189</xdr:rowOff>
    </xdr:from>
    <xdr:to>
      <xdr:col>6</xdr:col>
      <xdr:colOff>402244</xdr:colOff>
      <xdr:row>43</xdr:row>
      <xdr:rowOff>16557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00266C-2C12-4694-8288-A5CB87BB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685288</xdr:colOff>
      <xdr:row>28</xdr:row>
      <xdr:rowOff>40370</xdr:rowOff>
    </xdr:from>
    <xdr:to>
      <xdr:col>13</xdr:col>
      <xdr:colOff>260512</xdr:colOff>
      <xdr:row>43</xdr:row>
      <xdr:rowOff>81410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24F4AC6-0923-4284-9661-3B0A43474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288" y="5196570"/>
              <a:ext cx="4909224" cy="2803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464445</xdr:colOff>
      <xdr:row>45</xdr:row>
      <xdr:rowOff>76557</xdr:rowOff>
    </xdr:from>
    <xdr:to>
      <xdr:col>6</xdr:col>
      <xdr:colOff>716411</xdr:colOff>
      <xdr:row>59</xdr:row>
      <xdr:rowOff>130257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1EC859-F7E2-4F24-B0DD-A1F19B463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195873</xdr:colOff>
      <xdr:row>3</xdr:row>
      <xdr:rowOff>53515</xdr:rowOff>
    </xdr:from>
    <xdr:to>
      <xdr:col>20</xdr:col>
      <xdr:colOff>556048</xdr:colOff>
      <xdr:row>11</xdr:row>
      <xdr:rowOff>2139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Fecha de orden">
              <a:extLst>
                <a:ext uri="{FF2B5EF4-FFF2-40B4-BE49-F238E27FC236}">
                  <a16:creationId xmlns:a16="http://schemas.microsoft.com/office/drawing/2014/main" id="{46D636DA-B97E-4211-8C2A-109052898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4719" y="590823"/>
              <a:ext cx="4186457" cy="1381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340837</xdr:colOff>
      <xdr:row>14</xdr:row>
      <xdr:rowOff>54872</xdr:rowOff>
    </xdr:from>
    <xdr:to>
      <xdr:col>21</xdr:col>
      <xdr:colOff>648894</xdr:colOff>
      <xdr:row>28</xdr:row>
      <xdr:rowOff>10774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Vendedor">
              <a:extLst>
                <a:ext uri="{FF2B5EF4-FFF2-40B4-BE49-F238E27FC236}">
                  <a16:creationId xmlns:a16="http://schemas.microsoft.com/office/drawing/2014/main" id="{2568F199-402F-44C7-8AD5-50D259066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0709" y="2562308"/>
              <a:ext cx="1838570" cy="2463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533780</xdr:colOff>
      <xdr:row>14</xdr:row>
      <xdr:rowOff>47001</xdr:rowOff>
    </xdr:from>
    <xdr:to>
      <xdr:col>19</xdr:col>
      <xdr:colOff>73323</xdr:colOff>
      <xdr:row>28</xdr:row>
      <xdr:rowOff>2903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Region">
              <a:extLst>
                <a:ext uri="{FF2B5EF4-FFF2-40B4-BE49-F238E27FC236}">
                  <a16:creationId xmlns:a16="http://schemas.microsoft.com/office/drawing/2014/main" id="{7B032D92-B86A-4D3F-A8FA-1E3B03F80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7883" y="2554437"/>
              <a:ext cx="1835312" cy="2463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24423</xdr:colOff>
      <xdr:row>14</xdr:row>
      <xdr:rowOff>27190</xdr:rowOff>
    </xdr:from>
    <xdr:to>
      <xdr:col>16</xdr:col>
      <xdr:colOff>332480</xdr:colOff>
      <xdr:row>27</xdr:row>
      <xdr:rowOff>162195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Categoría">
              <a:extLst>
                <a:ext uri="{FF2B5EF4-FFF2-40B4-BE49-F238E27FC236}">
                  <a16:creationId xmlns:a16="http://schemas.microsoft.com/office/drawing/2014/main" id="{A19D1CD1-2E7C-4781-B162-01C4096891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8013" y="2534626"/>
              <a:ext cx="1838570" cy="2463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9525</xdr:rowOff>
    </xdr:from>
    <xdr:to>
      <xdr:col>8</xdr:col>
      <xdr:colOff>152400</xdr:colOff>
      <xdr:row>16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2ECE2-5C89-4717-A089-33FB7627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117475</xdr:rowOff>
    </xdr:from>
    <xdr:to>
      <xdr:col>8</xdr:col>
      <xdr:colOff>88900</xdr:colOff>
      <xdr:row>32</xdr:row>
      <xdr:rowOff>98425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D0E0B1-9D57-4B80-98E5-293CA8B2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35</xdr:row>
      <xdr:rowOff>85725</xdr:rowOff>
    </xdr:from>
    <xdr:to>
      <xdr:col>8</xdr:col>
      <xdr:colOff>171450</xdr:colOff>
      <xdr:row>50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D0515E-4652-43DD-AC00-0B09EC84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54</xdr:row>
      <xdr:rowOff>117475</xdr:rowOff>
    </xdr:from>
    <xdr:to>
      <xdr:col>10</xdr:col>
      <xdr:colOff>717550</xdr:colOff>
      <xdr:row>68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BE19955-B6C8-4866-8A81-28AD95082C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0325" y="10061575"/>
              <a:ext cx="4251325" cy="254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203200</xdr:colOff>
      <xdr:row>69</xdr:row>
      <xdr:rowOff>117475</xdr:rowOff>
    </xdr:from>
    <xdr:to>
      <xdr:col>8</xdr:col>
      <xdr:colOff>190500</xdr:colOff>
      <xdr:row>82</xdr:row>
      <xdr:rowOff>120650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B139B8-116F-4324-AA3D-ED329024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 Sss" refreshedDate="45772.611993981482" createdVersion="7" refreshedVersion="7" minRefreshableVersion="3" recordCount="369" xr:uid="{326F6A8C-0DB2-41AD-8B39-ABA24ADF3DD5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5974600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BA79B-5949-47E6-9AA0-BC273CE48846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72:B78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6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formats count="1">
    <format dxfId="10">
      <pivotArea dataOnly="0" labelOnly="1" fieldPosition="0">
        <references count="1">
          <reference field="15" count="5">
            <x v="1"/>
            <x v="2"/>
            <x v="3"/>
            <x v="4"/>
            <x v="5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6E3F7-0FE4-4714-AAC2-A3B11B50F63D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4197B-B95C-4822-AE50-D4E2283D1934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7:B53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DB5E3-CDAE-4727-8011-BFDA83B22641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20:B29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32C2A-9ECF-452A-B9E7-EF572605A3D7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3:B16" firstHeaderRow="1" firstDataRow="1" firstDataCol="1"/>
  <pivotFields count="18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7" type="button" dataOnly="0" labelOnly="1" outline="0" axis="axisRow" fieldPosition="0"/>
    </format>
    <format dxfId="19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7" type="button" dataOnly="0" labelOnly="1" outline="0" axis="axisRow" fieldPosition="0"/>
    </format>
    <format dxfId="13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113E54C5-1A7F-488E-A460-C6A30E8183E3}" sourceName="Vendedor">
  <pivotTables>
    <pivotTable tabId="2" name="TablaDinámica1"/>
    <pivotTable tabId="2" name="TablaDinámica3"/>
    <pivotTable tabId="2" name="TablaDinámica2"/>
    <pivotTable tabId="2" name="TablaDinámica7"/>
    <pivotTable tabId="2" name="TablaDinámica4"/>
  </pivotTables>
  <data>
    <tabular pivotCacheId="15974600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FE8B7B00-C985-4453-8CE6-01C7F7387F99}" sourceName="Region">
  <pivotTables>
    <pivotTable tabId="2" name="TablaDinámica1"/>
    <pivotTable tabId="2" name="TablaDinámica3"/>
    <pivotTable tabId="2" name="TablaDinámica2"/>
    <pivotTable tabId="2" name="TablaDinámica7"/>
    <pivotTable tabId="2" name="TablaDinámica4"/>
  </pivotTables>
  <data>
    <tabular pivotCacheId="15974600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1BC7510-5A9A-4EDF-9E4B-E5518627AFDA}" sourceName="Categoría">
  <pivotTables>
    <pivotTable tabId="2" name="TablaDinámica1"/>
    <pivotTable tabId="2" name="TablaDinámica3"/>
    <pivotTable tabId="2" name="TablaDinámica2"/>
    <pivotTable tabId="2" name="TablaDinámica7"/>
    <pivotTable tabId="2" name="TablaDinámica4"/>
  </pivotTables>
  <data>
    <tabular pivotCacheId="15974600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F3E2D4B-A2FC-4CCA-9036-C0EEE235B9CE}" cache="SegmentaciónDeDatos_Vendedor" caption="Vendedor" style="SlicerStyleDark1" rowHeight="241300"/>
  <slicer name="Region" xr10:uid="{319B4537-845D-443D-A35C-D0704D2C1635}" cache="SegmentaciónDeDatos_Region" caption="Region" style="SlicerStyleDark1" rowHeight="241300"/>
  <slicer name="Categoría" xr10:uid="{B8584A5D-95B3-4366-B7BF-DF718938F973}" cache="SegmentaciónDeDatos_Categoría" caption="Categoría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977B2-91E6-493E-AC26-6AA2D0A5F8C9}" name="Tabla1" displayName="Tabla1" ref="B5:R374" totalsRowShown="0" headerRowDxfId="9">
  <autoFilter ref="B5:R374" xr:uid="{035F763A-E342-471D-AA1D-32EFBE53ADD3}"/>
  <tableColumns count="17">
    <tableColumn id="1" xr3:uid="{E46D4D2B-5055-4711-B7E0-C566F5080E10}" name="Folio" dataDxfId="8"/>
    <tableColumn id="15" xr3:uid="{58C15091-A8DF-46AA-9C7D-437D576A7294}" name="Fecha de orden" dataDxfId="7"/>
    <tableColumn id="3" xr3:uid="{DD1C7E2C-D781-4F35-AB41-6FE639FA2602}" name="Num. cliente" dataDxfId="6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5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4"/>
    <tableColumn id="8" xr3:uid="{E90A12D6-7D3B-4800-9015-6BBBDD027EAF}" name="Categoría" dataDxfId="3"/>
    <tableColumn id="23" xr3:uid="{0F9BE925-6F65-4E9A-A831-97BAC125C62E}" name="Precio unitario" dataDxfId="2"/>
    <tableColumn id="24" xr3:uid="{477DC6D7-38BA-49B8-B647-4F5A11DC469C}" name="Cantidad"/>
    <tableColumn id="25" xr3:uid="{D5EC698F-2529-430A-9429-C0C0315916DF}" name="Ingresos" dataDxfId="1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6733183A-10B7-47CC-9036-220AD8ED60B5}" sourceName="Fecha de orden">
  <pivotTables>
    <pivotTable tabId="2" name="TablaDinámica1"/>
    <pivotTable tabId="2" name="TablaDinámica3"/>
    <pivotTable tabId="2" name="TablaDinámica2"/>
    <pivotTable tabId="2" name="TablaDinámica7"/>
    <pivotTable tabId="2" name="TablaDinámica4"/>
  </pivotTables>
  <state minimalRefreshVersion="6" lastRefreshVersion="6" pivotCacheId="15974600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E9846C93-2C31-462D-8B9F-84D811570B77}" cache="NativeTimeline_Fecha_de_orden" caption="Fecha de orden" level="2" selectionLevel="2" scrollPosition="2018-05-27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4A73-8321-4E2A-AD34-DE4CE78893F6}">
  <dimension ref="A1"/>
  <sheetViews>
    <sheetView zoomScale="39" zoomScaleNormal="85" workbookViewId="0">
      <selection activeCell="AB19" sqref="AB19:AB20"/>
    </sheetView>
  </sheetViews>
  <sheetFormatPr baseColWidth="10" defaultRowHeight="14.5" x14ac:dyDescent="0.35"/>
  <cols>
    <col min="1" max="16384" width="10.9062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BF5E-4301-4F1B-96E8-3612CF7126EE}">
  <dimension ref="A3:E78"/>
  <sheetViews>
    <sheetView topLeftCell="A48" zoomScale="102" workbookViewId="0">
      <selection activeCell="J26" sqref="J26"/>
    </sheetView>
  </sheetViews>
  <sheetFormatPr baseColWidth="10" defaultRowHeight="14.5" x14ac:dyDescent="0.35"/>
  <cols>
    <col min="1" max="1" width="16.54296875" bestFit="1" customWidth="1"/>
    <col min="2" max="2" width="15.453125" bestFit="1" customWidth="1"/>
    <col min="4" max="4" width="15.81640625" customWidth="1"/>
  </cols>
  <sheetData>
    <row r="3" spans="1:2" x14ac:dyDescent="0.35">
      <c r="A3" s="15" t="s">
        <v>110</v>
      </c>
      <c r="B3" s="16" t="s">
        <v>124</v>
      </c>
    </row>
    <row r="4" spans="1:2" x14ac:dyDescent="0.35">
      <c r="A4" s="16" t="s">
        <v>112</v>
      </c>
      <c r="B4" s="17">
        <v>460709.76000000007</v>
      </c>
    </row>
    <row r="5" spans="1:2" x14ac:dyDescent="0.35">
      <c r="A5" s="16" t="s">
        <v>113</v>
      </c>
      <c r="B5" s="17">
        <v>279377</v>
      </c>
    </row>
    <row r="6" spans="1:2" x14ac:dyDescent="0.35">
      <c r="A6" s="16" t="s">
        <v>114</v>
      </c>
      <c r="B6" s="17">
        <v>431936.39999999997</v>
      </c>
    </row>
    <row r="7" spans="1:2" x14ac:dyDescent="0.35">
      <c r="A7" s="16" t="s">
        <v>115</v>
      </c>
      <c r="B7" s="17">
        <v>290805.06</v>
      </c>
    </row>
    <row r="8" spans="1:2" x14ac:dyDescent="0.35">
      <c r="A8" s="16" t="s">
        <v>116</v>
      </c>
      <c r="B8" s="17">
        <v>480298.70000000007</v>
      </c>
    </row>
    <row r="9" spans="1:2" x14ac:dyDescent="0.35">
      <c r="A9" s="16" t="s">
        <v>117</v>
      </c>
      <c r="B9" s="17">
        <v>778422.54</v>
      </c>
    </row>
    <row r="10" spans="1:2" x14ac:dyDescent="0.35">
      <c r="A10" s="16" t="s">
        <v>118</v>
      </c>
      <c r="B10" s="17">
        <v>382459.56</v>
      </c>
    </row>
    <row r="11" spans="1:2" x14ac:dyDescent="0.35">
      <c r="A11" s="16" t="s">
        <v>119</v>
      </c>
      <c r="B11" s="17">
        <v>418900.44</v>
      </c>
    </row>
    <row r="12" spans="1:2" x14ac:dyDescent="0.35">
      <c r="A12" s="16" t="s">
        <v>120</v>
      </c>
      <c r="B12" s="17">
        <v>447299.57999999996</v>
      </c>
    </row>
    <row r="13" spans="1:2" x14ac:dyDescent="0.35">
      <c r="A13" s="16" t="s">
        <v>121</v>
      </c>
      <c r="B13" s="17">
        <v>742470.26</v>
      </c>
    </row>
    <row r="14" spans="1:2" x14ac:dyDescent="0.35">
      <c r="A14" s="16" t="s">
        <v>122</v>
      </c>
      <c r="B14" s="17">
        <v>444828.02</v>
      </c>
    </row>
    <row r="15" spans="1:2" x14ac:dyDescent="0.35">
      <c r="A15" s="16" t="s">
        <v>123</v>
      </c>
      <c r="B15" s="17">
        <v>932998.92</v>
      </c>
    </row>
    <row r="16" spans="1:2" x14ac:dyDescent="0.35">
      <c r="A16" s="16" t="s">
        <v>111</v>
      </c>
      <c r="B16" s="17">
        <v>6090506.2400000002</v>
      </c>
    </row>
    <row r="20" spans="1:2" x14ac:dyDescent="0.35">
      <c r="A20" s="12" t="s">
        <v>110</v>
      </c>
      <c r="B20" t="s">
        <v>124</v>
      </c>
    </row>
    <row r="21" spans="1:2" x14ac:dyDescent="0.35">
      <c r="A21" s="13" t="s">
        <v>70</v>
      </c>
      <c r="B21" s="14">
        <v>1313876.6200000001</v>
      </c>
    </row>
    <row r="22" spans="1:2" x14ac:dyDescent="0.35">
      <c r="A22" s="13" t="s">
        <v>32</v>
      </c>
      <c r="B22" s="14">
        <v>940527</v>
      </c>
    </row>
    <row r="23" spans="1:2" x14ac:dyDescent="0.35">
      <c r="A23" s="13" t="s">
        <v>52</v>
      </c>
      <c r="B23" s="14">
        <v>228907</v>
      </c>
    </row>
    <row r="24" spans="1:2" x14ac:dyDescent="0.35">
      <c r="A24" s="13" t="s">
        <v>75</v>
      </c>
      <c r="B24" s="14">
        <v>575330.14</v>
      </c>
    </row>
    <row r="25" spans="1:2" x14ac:dyDescent="0.35">
      <c r="A25" s="13" t="s">
        <v>64</v>
      </c>
      <c r="B25" s="14">
        <v>523852</v>
      </c>
    </row>
    <row r="26" spans="1:2" x14ac:dyDescent="0.35">
      <c r="A26" s="13" t="s">
        <v>22</v>
      </c>
      <c r="B26" s="14">
        <v>593192.32000000007</v>
      </c>
    </row>
    <row r="27" spans="1:2" x14ac:dyDescent="0.35">
      <c r="A27" s="13" t="s">
        <v>44</v>
      </c>
      <c r="B27" s="14">
        <v>1459392.7600000002</v>
      </c>
    </row>
    <row r="28" spans="1:2" x14ac:dyDescent="0.35">
      <c r="A28" s="13" t="s">
        <v>92</v>
      </c>
      <c r="B28" s="14">
        <v>455428.4</v>
      </c>
    </row>
    <row r="29" spans="1:2" x14ac:dyDescent="0.35">
      <c r="A29" s="13" t="s">
        <v>111</v>
      </c>
      <c r="B29" s="14">
        <v>6090506.2400000002</v>
      </c>
    </row>
    <row r="37" spans="1:2" x14ac:dyDescent="0.35">
      <c r="A37" s="12" t="s">
        <v>110</v>
      </c>
      <c r="B37" t="s">
        <v>124</v>
      </c>
    </row>
    <row r="38" spans="1:2" x14ac:dyDescent="0.35">
      <c r="A38" s="13" t="s">
        <v>106</v>
      </c>
      <c r="B38" s="14">
        <v>186513.60000000003</v>
      </c>
    </row>
    <row r="39" spans="1:2" x14ac:dyDescent="0.35">
      <c r="A39" s="13" t="s">
        <v>27</v>
      </c>
      <c r="B39" s="14">
        <v>1548079.5399999998</v>
      </c>
    </row>
    <row r="40" spans="1:2" x14ac:dyDescent="0.35">
      <c r="A40" s="13" t="s">
        <v>89</v>
      </c>
      <c r="B40" s="14">
        <v>356518.39999999997</v>
      </c>
    </row>
    <row r="41" spans="1:2" x14ac:dyDescent="0.35">
      <c r="A41" s="13" t="s">
        <v>82</v>
      </c>
      <c r="B41" s="14">
        <v>283892</v>
      </c>
    </row>
    <row r="42" spans="1:2" x14ac:dyDescent="0.35">
      <c r="A42" s="13" t="s">
        <v>54</v>
      </c>
      <c r="B42" s="14">
        <v>249721.5</v>
      </c>
    </row>
    <row r="43" spans="1:2" x14ac:dyDescent="0.35">
      <c r="A43" s="13" t="s">
        <v>29</v>
      </c>
      <c r="B43" s="14">
        <v>391993</v>
      </c>
    </row>
    <row r="44" spans="1:2" x14ac:dyDescent="0.35">
      <c r="A44" s="13" t="s">
        <v>102</v>
      </c>
      <c r="B44" s="14">
        <v>97188</v>
      </c>
    </row>
    <row r="45" spans="1:2" x14ac:dyDescent="0.35">
      <c r="A45" s="13" t="s">
        <v>109</v>
      </c>
      <c r="B45" s="14">
        <v>40376</v>
      </c>
    </row>
    <row r="46" spans="1:2" x14ac:dyDescent="0.35">
      <c r="A46" s="13" t="s">
        <v>80</v>
      </c>
      <c r="B46" s="14">
        <v>721574</v>
      </c>
    </row>
    <row r="47" spans="1:2" x14ac:dyDescent="0.35">
      <c r="A47" s="13" t="s">
        <v>94</v>
      </c>
      <c r="B47" s="14">
        <v>282471</v>
      </c>
    </row>
    <row r="48" spans="1:2" x14ac:dyDescent="0.35">
      <c r="A48" s="13" t="s">
        <v>48</v>
      </c>
      <c r="B48" s="14">
        <v>266750.40000000002</v>
      </c>
    </row>
    <row r="49" spans="1:5" x14ac:dyDescent="0.35">
      <c r="A49" s="13" t="s">
        <v>96</v>
      </c>
      <c r="B49" s="14">
        <v>463814.39999999985</v>
      </c>
    </row>
    <row r="50" spans="1:5" x14ac:dyDescent="0.35">
      <c r="A50" s="13" t="s">
        <v>66</v>
      </c>
      <c r="B50" s="14">
        <v>966000</v>
      </c>
    </row>
    <row r="51" spans="1:5" x14ac:dyDescent="0.35">
      <c r="A51" s="13" t="s">
        <v>60</v>
      </c>
      <c r="B51" s="14">
        <v>235614.39999999997</v>
      </c>
    </row>
    <row r="52" spans="1:5" x14ac:dyDescent="0.35">
      <c r="A52" s="13" t="s">
        <v>18</v>
      </c>
      <c r="B52" s="14"/>
    </row>
    <row r="53" spans="1:5" x14ac:dyDescent="0.35">
      <c r="A53" s="13" t="s">
        <v>111</v>
      </c>
      <c r="B53" s="14">
        <v>6090506.2400000002</v>
      </c>
    </row>
    <row r="56" spans="1:5" x14ac:dyDescent="0.35">
      <c r="D56" s="21" t="s">
        <v>69</v>
      </c>
      <c r="E56" s="22" t="s">
        <v>125</v>
      </c>
    </row>
    <row r="57" spans="1:5" x14ac:dyDescent="0.35">
      <c r="A57" s="12" t="s">
        <v>110</v>
      </c>
      <c r="B57" t="s">
        <v>124</v>
      </c>
      <c r="D57" s="21"/>
      <c r="E57" s="22"/>
    </row>
    <row r="58" spans="1:5" x14ac:dyDescent="0.35">
      <c r="A58" s="13" t="s">
        <v>63</v>
      </c>
      <c r="B58" s="14">
        <v>523852</v>
      </c>
      <c r="D58" s="16" t="s">
        <v>63</v>
      </c>
      <c r="E58" s="20">
        <f>GETPIVOTDATA("Ingresos",$A$57,"Estado","Baja California")</f>
        <v>523852</v>
      </c>
    </row>
    <row r="59" spans="1:5" x14ac:dyDescent="0.35">
      <c r="A59" s="13" t="s">
        <v>78</v>
      </c>
      <c r="B59" s="14">
        <v>240856</v>
      </c>
      <c r="D59" s="16" t="s">
        <v>78</v>
      </c>
      <c r="E59" s="20">
        <f>GETPIVOTDATA("Ingresos",$A$57,"Estado","Chihuahua")</f>
        <v>240856</v>
      </c>
    </row>
    <row r="60" spans="1:5" x14ac:dyDescent="0.35">
      <c r="A60" s="13" t="s">
        <v>84</v>
      </c>
      <c r="B60" s="14">
        <v>702034.61999999988</v>
      </c>
      <c r="D60" s="16" t="s">
        <v>84</v>
      </c>
      <c r="E60" s="20">
        <f>GETPIVOTDATA("Ingresos",$A$57,"Estado","Ciudad de México")</f>
        <v>702034.61999999988</v>
      </c>
    </row>
    <row r="61" spans="1:5" x14ac:dyDescent="0.35">
      <c r="A61" s="13" t="s">
        <v>87</v>
      </c>
      <c r="B61" s="14">
        <v>515759.85999999987</v>
      </c>
      <c r="D61" s="16" t="s">
        <v>87</v>
      </c>
      <c r="E61" s="20">
        <f>GETPIVOTDATA("Ingresos",$A$57,"Estado","Coahuila")</f>
        <v>515759.85999999987</v>
      </c>
    </row>
    <row r="62" spans="1:5" x14ac:dyDescent="0.35">
      <c r="A62" s="13" t="s">
        <v>69</v>
      </c>
      <c r="B62" s="14">
        <v>611842.00000000012</v>
      </c>
      <c r="D62" s="16" t="s">
        <v>69</v>
      </c>
      <c r="E62" s="20">
        <f>GETPIVOTDATA("Ingresos",$A$57,"Estado","Estado de México")</f>
        <v>611842.00000000012</v>
      </c>
    </row>
    <row r="63" spans="1:5" x14ac:dyDescent="0.35">
      <c r="A63" s="13" t="s">
        <v>74</v>
      </c>
      <c r="B63" s="14">
        <v>575330.14</v>
      </c>
      <c r="D63" s="16" t="s">
        <v>74</v>
      </c>
      <c r="E63" s="20">
        <f>GETPIVOTDATA("Ingresos",$A$57,"Estado","Guanajuato")</f>
        <v>575330.14</v>
      </c>
    </row>
    <row r="64" spans="1:5" x14ac:dyDescent="0.35">
      <c r="A64" s="13" t="s">
        <v>57</v>
      </c>
      <c r="B64" s="14">
        <v>378075.32</v>
      </c>
      <c r="D64" s="16" t="s">
        <v>57</v>
      </c>
      <c r="E64" s="20">
        <f>GETPIVOTDATA("Ingresos",$A$57,"Estado","Guerrero")</f>
        <v>378075.32</v>
      </c>
    </row>
    <row r="65" spans="1:5" x14ac:dyDescent="0.35">
      <c r="A65" s="13" t="s">
        <v>51</v>
      </c>
      <c r="B65" s="14">
        <v>684335.40000000014</v>
      </c>
      <c r="D65" s="16" t="s">
        <v>51</v>
      </c>
      <c r="E65" s="20">
        <f>GETPIVOTDATA("Ingresos",$A$57,"Estado","Jalisco")</f>
        <v>684335.40000000014</v>
      </c>
    </row>
    <row r="66" spans="1:5" x14ac:dyDescent="0.35">
      <c r="A66" s="13" t="s">
        <v>43</v>
      </c>
      <c r="B66" s="14">
        <v>702776.9</v>
      </c>
      <c r="D66" s="16" t="s">
        <v>43</v>
      </c>
      <c r="E66" s="20">
        <f>GETPIVOTDATA("Ingresos",$A$57,"Estado","Nuevo León")</f>
        <v>702776.9</v>
      </c>
    </row>
    <row r="67" spans="1:5" x14ac:dyDescent="0.35">
      <c r="A67" s="13" t="s">
        <v>31</v>
      </c>
      <c r="B67" s="14">
        <v>940527</v>
      </c>
      <c r="D67" s="16" t="s">
        <v>31</v>
      </c>
      <c r="E67" s="20">
        <f>GETPIVOTDATA("Ingresos",$A$57,"Estado","Querétaro")</f>
        <v>940527</v>
      </c>
    </row>
    <row r="68" spans="1:5" x14ac:dyDescent="0.35">
      <c r="A68" s="13" t="s">
        <v>21</v>
      </c>
      <c r="B68" s="14">
        <v>215117</v>
      </c>
      <c r="D68" s="16" t="s">
        <v>21</v>
      </c>
      <c r="E68" s="20">
        <f>GETPIVOTDATA("Ingresos",$A$57,"Estado","Sinaloa")</f>
        <v>215117</v>
      </c>
    </row>
    <row r="69" spans="1:5" x14ac:dyDescent="0.35">
      <c r="A69" s="13" t="s">
        <v>111</v>
      </c>
      <c r="B69" s="14">
        <v>6090506.2400000002</v>
      </c>
    </row>
    <row r="72" spans="1:5" x14ac:dyDescent="0.35">
      <c r="A72" s="12" t="s">
        <v>110</v>
      </c>
      <c r="B72" t="s">
        <v>124</v>
      </c>
    </row>
    <row r="73" spans="1:5" x14ac:dyDescent="0.35">
      <c r="A73" s="19" t="s">
        <v>126</v>
      </c>
      <c r="B73" s="14">
        <v>2792049.5399999996</v>
      </c>
    </row>
    <row r="74" spans="1:5" x14ac:dyDescent="0.35">
      <c r="A74" s="19" t="s">
        <v>127</v>
      </c>
      <c r="B74" s="14">
        <v>1982414.7000000002</v>
      </c>
    </row>
    <row r="75" spans="1:5" x14ac:dyDescent="0.35">
      <c r="A75" s="19" t="s">
        <v>128</v>
      </c>
      <c r="B75" s="14">
        <v>1024604</v>
      </c>
    </row>
    <row r="76" spans="1:5" x14ac:dyDescent="0.35">
      <c r="A76" s="19" t="s">
        <v>129</v>
      </c>
      <c r="B76" s="14">
        <v>180306</v>
      </c>
    </row>
    <row r="77" spans="1:5" x14ac:dyDescent="0.35">
      <c r="A77" s="19" t="s">
        <v>130</v>
      </c>
      <c r="B77" s="14">
        <v>111132</v>
      </c>
    </row>
    <row r="78" spans="1:5" x14ac:dyDescent="0.35">
      <c r="A78" s="13" t="s">
        <v>111</v>
      </c>
      <c r="B78" s="14">
        <v>6090506.2400000002</v>
      </c>
    </row>
  </sheetData>
  <mergeCells count="2">
    <mergeCell ref="D56:D57"/>
    <mergeCell ref="E56:E57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F61-AE00-4D1A-BC08-D2E6091CADA8}">
  <dimension ref="B2:R374"/>
  <sheetViews>
    <sheetView tabSelected="1" topLeftCell="A6" zoomScale="57" workbookViewId="0">
      <selection activeCell="B5" sqref="B5:R374"/>
    </sheetView>
  </sheetViews>
  <sheetFormatPr baseColWidth="10" defaultColWidth="10.90625" defaultRowHeight="14.5" x14ac:dyDescent="0.35"/>
  <cols>
    <col min="1" max="1" width="4.453125" customWidth="1"/>
    <col min="3" max="3" width="14.36328125" customWidth="1"/>
    <col min="4" max="4" width="14.26953125" customWidth="1"/>
    <col min="5" max="5" width="16.54296875" bestFit="1" customWidth="1"/>
    <col min="6" max="7" width="16.81640625" bestFit="1" customWidth="1"/>
    <col min="8" max="8" width="23.08984375" bestFit="1" customWidth="1"/>
    <col min="9" max="9" width="16" customWidth="1"/>
    <col min="11" max="11" width="22.90625" bestFit="1" customWidth="1"/>
    <col min="12" max="12" width="21.81640625" style="2" bestFit="1" customWidth="1"/>
    <col min="13" max="13" width="16.1796875" bestFit="1" customWidth="1"/>
    <col min="14" max="14" width="21.08984375" bestFit="1" customWidth="1"/>
    <col min="15" max="15" width="19.08984375" bestFit="1" customWidth="1"/>
    <col min="16" max="16" width="15.90625" bestFit="1" customWidth="1"/>
    <col min="19" max="19" width="15.90625" bestFit="1" customWidth="1"/>
    <col min="22" max="22" width="22.6328125" bestFit="1" customWidth="1"/>
  </cols>
  <sheetData>
    <row r="2" spans="2:18" ht="18.5" x14ac:dyDescent="0.45">
      <c r="B2" s="1" t="s">
        <v>0</v>
      </c>
    </row>
    <row r="3" spans="2:18" x14ac:dyDescent="0.35">
      <c r="B3" s="3" t="s">
        <v>1</v>
      </c>
    </row>
    <row r="5" spans="2:18" x14ac:dyDescent="0.35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35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35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35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35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35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35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35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35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35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35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35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35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35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35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35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35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35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35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35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35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35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35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35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35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35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35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35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35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35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35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35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35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35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35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35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35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35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35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35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35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35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35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35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35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35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35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35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35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35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35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35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35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35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35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35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35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35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35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35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35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35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35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35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35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35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35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35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35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35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35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35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35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35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35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35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35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35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35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35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35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35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35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35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35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35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35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35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35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35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35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35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35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35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35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35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35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35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35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35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35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35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35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35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35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35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35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35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35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35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35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35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35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35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35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35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35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35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35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35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35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35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35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35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35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35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35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35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35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35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35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35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35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35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35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35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35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35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35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35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35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35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35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35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35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35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35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35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35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35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35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35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35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35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35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35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35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35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35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35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35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35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35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35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35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35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35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35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35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35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35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35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35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35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35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35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35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35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35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35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35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35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35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35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35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35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35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35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35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35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35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35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35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35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35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35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35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35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35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35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35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35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35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35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35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35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35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35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35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35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35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35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35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35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35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35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35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35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35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35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35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35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35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35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35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35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35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35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35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35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35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35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35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35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35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35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35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35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35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35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35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35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35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35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35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35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35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35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35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35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35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35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35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35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35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35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35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35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35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35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35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35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35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35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35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35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35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35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35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35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35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35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35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35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35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35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35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35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35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35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35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35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35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35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35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35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35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35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35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35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35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35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35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35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35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35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35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35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35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35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35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35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35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35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35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35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35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35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35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35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35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35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35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35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35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35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35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35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35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35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35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35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35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35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35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35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35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35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35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35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35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35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35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35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35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35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35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35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35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35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35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35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35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35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35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35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35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35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35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35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35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35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35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35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35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35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35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35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35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35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35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35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35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35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35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35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35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35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35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35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1224E-455E-4D28-BD16-96674080E69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a11a91fc-0916-4fc1-97f1-341892685527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11a91fc-0916-4fc1-97f1-34189268552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 dinamicas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NEREIDA YASHELI AVILES MARTINEZ</cp:lastModifiedBy>
  <cp:revision/>
  <dcterms:created xsi:type="dcterms:W3CDTF">2021-05-18T03:22:25Z</dcterms:created>
  <dcterms:modified xsi:type="dcterms:W3CDTF">2025-04-27T16:13:52Z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