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2DA UNIDAD ALGORITMOS\"/>
    </mc:Choice>
  </mc:AlternateContent>
  <xr:revisionPtr revIDLastSave="0" documentId="13_ncr:1_{00396849-9A6B-4ED8-8882-815988F7C0C0}" xr6:coauthVersionLast="47" xr6:coauthVersionMax="47" xr10:uidLastSave="{00000000-0000-0000-0000-000000000000}"/>
  <bookViews>
    <workbookView xWindow="-110" yWindow="-110" windowWidth="19420" windowHeight="10300" activeTab="1" xr2:uid="{B63D4512-F663-4ABD-8E8B-802B44F7F1C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8" i="1" s="1"/>
  <c r="C9" i="1" s="1"/>
  <c r="B9" i="1"/>
  <c r="B8" i="1"/>
  <c r="B4" i="1"/>
  <c r="B5" i="1" s="1"/>
  <c r="B10" i="1" s="1"/>
  <c r="C4" i="1" l="1"/>
  <c r="D3" i="1"/>
  <c r="C5" i="1"/>
  <c r="C10" i="1" s="1"/>
  <c r="E3" i="1" l="1"/>
  <c r="D8" i="1"/>
  <c r="D9" i="1" s="1"/>
  <c r="D4" i="1"/>
  <c r="D5" i="1" s="1"/>
  <c r="D10" i="1" s="1"/>
  <c r="F3" i="1" l="1"/>
  <c r="E8" i="1"/>
  <c r="E9" i="1" s="1"/>
  <c r="E4" i="1"/>
  <c r="E5" i="1" s="1"/>
  <c r="E10" i="1" s="1"/>
  <c r="F4" i="1" l="1"/>
  <c r="F5" i="1" s="1"/>
  <c r="F10" i="1" s="1"/>
  <c r="G3" i="1"/>
  <c r="F8" i="1"/>
  <c r="F9" i="1" s="1"/>
  <c r="G8" i="1" l="1"/>
  <c r="G9" i="1" s="1"/>
  <c r="G5" i="1"/>
  <c r="G10" i="1" s="1"/>
  <c r="G4" i="1"/>
</calcChain>
</file>

<file path=xl/sharedStrings.xml><?xml version="1.0" encoding="utf-8"?>
<sst xmlns="http://schemas.openxmlformats.org/spreadsheetml/2006/main" count="23" uniqueCount="23">
  <si>
    <t>VENTAS</t>
  </si>
  <si>
    <t>COSTES</t>
  </si>
  <si>
    <t>BENEFICIO BRUTO</t>
  </si>
  <si>
    <t>GASTOS FIJOS</t>
  </si>
  <si>
    <t>GASTOS VARIABLES</t>
  </si>
  <si>
    <t>TOTAL DE GASTOS</t>
  </si>
  <si>
    <t>BENEFICIO NETO</t>
  </si>
  <si>
    <t>ENE</t>
  </si>
  <si>
    <t>FEB</t>
  </si>
  <si>
    <t>MAR</t>
  </si>
  <si>
    <t>ABR</t>
  </si>
  <si>
    <t>MAY</t>
  </si>
  <si>
    <t>JUN</t>
  </si>
  <si>
    <t>Enero</t>
  </si>
  <si>
    <t>Febrero</t>
  </si>
  <si>
    <t>Marzo</t>
  </si>
  <si>
    <t>Totales</t>
  </si>
  <si>
    <t>Producto 1</t>
  </si>
  <si>
    <t>Producto 2</t>
  </si>
  <si>
    <t>Producto 3</t>
  </si>
  <si>
    <t>Producto 4</t>
  </si>
  <si>
    <t>Producto 5</t>
  </si>
  <si>
    <t>Total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</si>
</sst>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indexed="64"/>
      </left>
      <right style="double">
        <color auto="1"/>
      </right>
      <top style="double">
        <color auto="1"/>
      </top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ck">
        <color indexed="64"/>
      </bottom>
      <diagonal/>
    </border>
    <border>
      <left style="thick">
        <color indexed="64"/>
      </left>
      <right style="double">
        <color auto="1"/>
      </right>
      <top style="thick">
        <color indexed="64"/>
      </top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auto="1"/>
      </right>
      <top style="thick">
        <color indexed="64"/>
      </top>
      <bottom style="thick">
        <color indexed="64"/>
      </bottom>
      <diagonal/>
    </border>
    <border>
      <left/>
      <right style="double">
        <color auto="1"/>
      </right>
      <top style="double">
        <color auto="1"/>
      </top>
      <bottom style="thick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/>
      <top style="double">
        <color auto="1"/>
      </top>
      <bottom style="thick">
        <color indexed="64"/>
      </bottom>
      <diagonal/>
    </border>
    <border>
      <left style="thick">
        <color indexed="64"/>
      </left>
      <right style="double">
        <color auto="1"/>
      </right>
      <top/>
      <bottom style="double">
        <color auto="1"/>
      </bottom>
      <diagonal/>
    </border>
    <border>
      <left style="thick">
        <color indexed="64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6" xfId="0" applyFont="1" applyFill="1" applyBorder="1"/>
    <xf numFmtId="2" fontId="0" fillId="3" borderId="0" xfId="1" applyNumberFormat="1" applyFont="1" applyFill="1" applyBorder="1"/>
    <xf numFmtId="2" fontId="0" fillId="3" borderId="7" xfId="1" applyNumberFormat="1" applyFont="1" applyFill="1" applyBorder="1"/>
    <xf numFmtId="1" fontId="0" fillId="3" borderId="0" xfId="1" applyNumberFormat="1" applyFont="1" applyFill="1" applyBorder="1"/>
    <xf numFmtId="1" fontId="0" fillId="3" borderId="7" xfId="1" applyNumberFormat="1" applyFont="1" applyFill="1" applyBorder="1"/>
    <xf numFmtId="0" fontId="0" fillId="3" borderId="0" xfId="1" applyNumberFormat="1" applyFont="1" applyFill="1" applyBorder="1"/>
    <xf numFmtId="0" fontId="0" fillId="3" borderId="5" xfId="1" applyNumberFormat="1" applyFont="1" applyFill="1" applyBorder="1"/>
    <xf numFmtId="165" fontId="0" fillId="3" borderId="0" xfId="1" applyNumberFormat="1" applyFont="1" applyFill="1" applyBorder="1"/>
    <xf numFmtId="0" fontId="0" fillId="3" borderId="7" xfId="1" applyNumberFormat="1" applyFont="1" applyFill="1" applyBorder="1"/>
    <xf numFmtId="0" fontId="0" fillId="3" borderId="8" xfId="1" applyNumberFormat="1" applyFont="1" applyFill="1" applyBorder="1"/>
    <xf numFmtId="0" fontId="0" fillId="0" borderId="10" xfId="0" applyBorder="1"/>
    <xf numFmtId="164" fontId="0" fillId="0" borderId="14" xfId="0" applyNumberFormat="1" applyBorder="1"/>
    <xf numFmtId="164" fontId="0" fillId="0" borderId="15" xfId="0" applyNumberFormat="1" applyBorder="1"/>
    <xf numFmtId="164" fontId="4" fillId="0" borderId="13" xfId="0" applyNumberFormat="1" applyFont="1" applyBorder="1"/>
    <xf numFmtId="0" fontId="0" fillId="0" borderId="16" xfId="0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164" fontId="0" fillId="0" borderId="11" xfId="0" applyNumberFormat="1" applyBorder="1"/>
    <xf numFmtId="164" fontId="0" fillId="0" borderId="9" xfId="0" applyNumberFormat="1" applyBorder="1"/>
    <xf numFmtId="164" fontId="4" fillId="0" borderId="20" xfId="0" applyNumberFormat="1" applyFont="1" applyBorder="1"/>
    <xf numFmtId="0" fontId="0" fillId="0" borderId="21" xfId="0" applyBorder="1"/>
    <xf numFmtId="0" fontId="0" fillId="0" borderId="22" xfId="0" applyBorder="1"/>
    <xf numFmtId="0" fontId="4" fillId="0" borderId="23" xfId="0" applyFont="1" applyBorder="1"/>
    <xf numFmtId="164" fontId="0" fillId="0" borderId="24" xfId="0" applyNumberFormat="1" applyBorder="1"/>
    <xf numFmtId="164" fontId="0" fillId="0" borderId="25" xfId="0" applyNumberFormat="1" applyBorder="1"/>
    <xf numFmtId="164" fontId="4" fillId="0" borderId="12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1" i="0" baseline="0">
                <a:effectLst/>
              </a:rPr>
              <a:t>1. Ventas realizadas en el primer trimestre</a:t>
            </a:r>
            <a:endParaRPr lang="es-MX" sz="1200" b="1">
              <a:effectLst/>
            </a:endParaRPr>
          </a:p>
        </c:rich>
      </c:tx>
      <c:layout>
        <c:manualLayout>
          <c:xMode val="edge"/>
          <c:yMode val="edge"/>
          <c:x val="0.1578212765957446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7634259259259263"/>
          <c:w val="0.8458912948381451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Hoja2!$C$3:$E$3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D-475B-9F47-A1E436897825}"/>
            </c:ext>
          </c:extLst>
        </c:ser>
        <c:ser>
          <c:idx val="1"/>
          <c:order val="1"/>
          <c:tx>
            <c:strRef>
              <c:f>Hoja2!$B$4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Hoja2!$C$4:$E$4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D-475B-9F47-A1E436897825}"/>
            </c:ext>
          </c:extLst>
        </c:ser>
        <c:ser>
          <c:idx val="2"/>
          <c:order val="2"/>
          <c:tx>
            <c:strRef>
              <c:f>Hoja2!$B$5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Hoja2!$C$5:$E$5</c:f>
              <c:numCache>
                <c:formatCode>0.000</c:formatCode>
                <c:ptCount val="3"/>
                <c:pt idx="0">
                  <c:v>245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D-475B-9F47-A1E436897825}"/>
            </c:ext>
          </c:extLst>
        </c:ser>
        <c:ser>
          <c:idx val="3"/>
          <c:order val="3"/>
          <c:tx>
            <c:strRef>
              <c:f>Hoja2!$B$6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Hoja2!$C$6:$E$6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E-43D6-A593-C9569079E15D}"/>
            </c:ext>
          </c:extLst>
        </c:ser>
        <c:ser>
          <c:idx val="4"/>
          <c:order val="4"/>
          <c:tx>
            <c:strRef>
              <c:f>Hoja2!$B$7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Hoja2!$C$7:$E$7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E-43D6-A593-C9569079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378368"/>
        <c:axId val="1727378784"/>
      </c:barChart>
      <c:catAx>
        <c:axId val="17273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7378784"/>
        <c:crosses val="autoZero"/>
        <c:auto val="1"/>
        <c:lblAlgn val="ctr"/>
        <c:lblOffset val="100"/>
        <c:noMultiLvlLbl val="0"/>
      </c:catAx>
      <c:valAx>
        <c:axId val="17273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7378368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3. Ventas realizadas en el primer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Hoja2!$C$3:$E$3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E-49A9-8BC3-229543AB1285}"/>
            </c:ext>
          </c:extLst>
        </c:ser>
        <c:ser>
          <c:idx val="1"/>
          <c:order val="1"/>
          <c:tx>
            <c:strRef>
              <c:f>Hoja2!$B$4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Hoja2!$C$4:$E$4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E-49A9-8BC3-229543AB1285}"/>
            </c:ext>
          </c:extLst>
        </c:ser>
        <c:ser>
          <c:idx val="2"/>
          <c:order val="2"/>
          <c:tx>
            <c:strRef>
              <c:f>Hoja2!$B$5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Hoja2!$C$5:$E$5</c:f>
              <c:numCache>
                <c:formatCode>0.000</c:formatCode>
                <c:ptCount val="3"/>
                <c:pt idx="0">
                  <c:v>245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E-49A9-8BC3-229543AB1285}"/>
            </c:ext>
          </c:extLst>
        </c:ser>
        <c:ser>
          <c:idx val="3"/>
          <c:order val="3"/>
          <c:tx>
            <c:strRef>
              <c:f>Hoja2!$B$6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Hoja2!$C$6:$E$6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E-49A9-8BC3-229543AB1285}"/>
            </c:ext>
          </c:extLst>
        </c:ser>
        <c:ser>
          <c:idx val="4"/>
          <c:order val="4"/>
          <c:tx>
            <c:strRef>
              <c:f>Hoja2!$B$7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Hoja2!$C$7:$E$7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AE-49A9-8BC3-229543AB1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368"/>
        <c:axId val="861466784"/>
      </c:barChart>
      <c:lineChart>
        <c:grouping val="standard"/>
        <c:varyColors val="0"/>
        <c:ser>
          <c:idx val="5"/>
          <c:order val="5"/>
          <c:tx>
            <c:strRef>
              <c:f>Hoja2!$B$8</c:f>
              <c:strCache>
                <c:ptCount val="1"/>
                <c:pt idx="0">
                  <c:v>Total de ventas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rgbClr val="7030A0"/>
                </a:solidFill>
              </a:ln>
              <a:effectLst/>
            </c:spPr>
          </c:marker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Hoja2!$C$8:$E$8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AE-49A9-8BC3-229543AB1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466368"/>
        <c:axId val="861466784"/>
      </c:lineChart>
      <c:catAx>
        <c:axId val="8614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784"/>
        <c:crosses val="autoZero"/>
        <c:auto val="1"/>
        <c:lblAlgn val="ctr"/>
        <c:lblOffset val="100"/>
        <c:noMultiLvlLbl val="0"/>
      </c:catAx>
      <c:valAx>
        <c:axId val="8614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368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2. Ventas realizadas en el primer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Hoja2!$C$3:$E$3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A-422D-81E5-23F88388C3C0}"/>
            </c:ext>
          </c:extLst>
        </c:ser>
        <c:ser>
          <c:idx val="1"/>
          <c:order val="1"/>
          <c:tx>
            <c:strRef>
              <c:f>Hoja2!$B$4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Hoja2!$C$4:$E$4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A-422D-81E5-23F88388C3C0}"/>
            </c:ext>
          </c:extLst>
        </c:ser>
        <c:ser>
          <c:idx val="2"/>
          <c:order val="2"/>
          <c:tx>
            <c:strRef>
              <c:f>Hoja2!$B$5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Hoja2!$C$5:$E$5</c:f>
              <c:numCache>
                <c:formatCode>0.000</c:formatCode>
                <c:ptCount val="3"/>
                <c:pt idx="0">
                  <c:v>245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A-422D-81E5-23F88388C3C0}"/>
            </c:ext>
          </c:extLst>
        </c:ser>
        <c:ser>
          <c:idx val="3"/>
          <c:order val="3"/>
          <c:tx>
            <c:strRef>
              <c:f>Hoja2!$B$6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Hoja2!$C$6:$E$6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A-422D-81E5-23F88388C3C0}"/>
            </c:ext>
          </c:extLst>
        </c:ser>
        <c:ser>
          <c:idx val="4"/>
          <c:order val="4"/>
          <c:tx>
            <c:strRef>
              <c:f>Hoja2!$B$7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Hoja2!$C$7:$E$7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9A-422D-81E5-23F88388C3C0}"/>
            </c:ext>
          </c:extLst>
        </c:ser>
        <c:ser>
          <c:idx val="5"/>
          <c:order val="5"/>
          <c:tx>
            <c:strRef>
              <c:f>Hoja2!$B$8</c:f>
              <c:strCache>
                <c:ptCount val="1"/>
                <c:pt idx="0">
                  <c:v>Total de ventas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Hoja2!$C$8:$E$8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9A-422D-81E5-23F88388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368"/>
        <c:axId val="861466784"/>
      </c:barChart>
      <c:catAx>
        <c:axId val="8614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784"/>
        <c:crosses val="autoZero"/>
        <c:auto val="1"/>
        <c:lblAlgn val="ctr"/>
        <c:lblOffset val="100"/>
        <c:noMultiLvlLbl val="0"/>
      </c:catAx>
      <c:valAx>
        <c:axId val="8614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368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4. Ventas realizadas en el primer trimestre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Hoja2!$C$3:$E$3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7-4F0B-9796-68F3066B1149}"/>
            </c:ext>
          </c:extLst>
        </c:ser>
        <c:ser>
          <c:idx val="1"/>
          <c:order val="1"/>
          <c:tx>
            <c:strRef>
              <c:f>Hoja2!$B$4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Hoja2!$C$4:$E$4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7-4F0B-9796-68F3066B1149}"/>
            </c:ext>
          </c:extLst>
        </c:ser>
        <c:ser>
          <c:idx val="2"/>
          <c:order val="2"/>
          <c:tx>
            <c:strRef>
              <c:f>Hoja2!$B$5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Hoja2!$C$5:$E$5</c:f>
              <c:numCache>
                <c:formatCode>0.000</c:formatCode>
                <c:ptCount val="3"/>
                <c:pt idx="0">
                  <c:v>245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7-4F0B-9796-68F3066B1149}"/>
            </c:ext>
          </c:extLst>
        </c:ser>
        <c:ser>
          <c:idx val="3"/>
          <c:order val="3"/>
          <c:tx>
            <c:strRef>
              <c:f>Hoja2!$B$6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Hoja2!$C$6:$E$6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7-4F0B-9796-68F3066B1149}"/>
            </c:ext>
          </c:extLst>
        </c:ser>
        <c:ser>
          <c:idx val="4"/>
          <c:order val="4"/>
          <c:tx>
            <c:strRef>
              <c:f>Hoja2!$B$7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Hoja2!$C$7:$E$7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57-4F0B-9796-68F3066B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368"/>
        <c:axId val="861466784"/>
      </c:barChart>
      <c:lineChart>
        <c:grouping val="standard"/>
        <c:varyColors val="0"/>
        <c:ser>
          <c:idx val="5"/>
          <c:order val="5"/>
          <c:tx>
            <c:strRef>
              <c:f>Hoja2!$B$8</c:f>
              <c:strCache>
                <c:ptCount val="1"/>
                <c:pt idx="0">
                  <c:v>Total de ventas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 w="12700">
                <a:solidFill>
                  <a:srgbClr val="7030A0"/>
                </a:solidFill>
              </a:ln>
              <a:effectLst/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657-4F0B-9796-68F3066B1149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657-4F0B-9796-68F3066B1149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657-4F0B-9796-68F3066B1149}"/>
              </c:ext>
            </c:extLst>
          </c:dPt>
          <c:cat>
            <c:strRef>
              <c:f>Hoja2!$C$2:$E$2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Hoja2!$C$8:$E$8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57-4F0B-9796-68F3066B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466368"/>
        <c:axId val="861466784"/>
      </c:lineChart>
      <c:catAx>
        <c:axId val="8614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784"/>
        <c:crosses val="autoZero"/>
        <c:auto val="1"/>
        <c:lblAlgn val="ctr"/>
        <c:lblOffset val="100"/>
        <c:noMultiLvlLbl val="0"/>
      </c:catAx>
      <c:valAx>
        <c:axId val="8614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466368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8</xdr:row>
      <xdr:rowOff>69849</xdr:rowOff>
    </xdr:from>
    <xdr:to>
      <xdr:col>5</xdr:col>
      <xdr:colOff>590550</xdr:colOff>
      <xdr:row>22</xdr:row>
      <xdr:rowOff>34924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1E37E8-3956-44BE-9F6B-46CF917E1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351518</xdr:colOff>
      <xdr:row>2</xdr:row>
      <xdr:rowOff>65315</xdr:rowOff>
    </xdr:from>
    <xdr:to>
      <xdr:col>12</xdr:col>
      <xdr:colOff>351518</xdr:colOff>
      <xdr:row>16</xdr:row>
      <xdr:rowOff>148318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118DBA-FCC5-4A6F-8C53-E822302DB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52615</xdr:colOff>
      <xdr:row>23</xdr:row>
      <xdr:rowOff>79374</xdr:rowOff>
    </xdr:from>
    <xdr:to>
      <xdr:col>5</xdr:col>
      <xdr:colOff>566965</xdr:colOff>
      <xdr:row>37</xdr:row>
      <xdr:rowOff>121103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8DAB4A-0E1D-44D8-AEB6-BDA7A9B66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340178</xdr:colOff>
      <xdr:row>18</xdr:row>
      <xdr:rowOff>45356</xdr:rowOff>
    </xdr:from>
    <xdr:to>
      <xdr:col>12</xdr:col>
      <xdr:colOff>340178</xdr:colOff>
      <xdr:row>33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7B71A9-78AD-4112-BEF3-202560270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0B99-D1E1-4BE8-AA8A-F0307756717B}">
  <dimension ref="A1:G10"/>
  <sheetViews>
    <sheetView workbookViewId="0">
      <selection activeCell="H20" sqref="H20"/>
    </sheetView>
  </sheetViews>
  <sheetFormatPr baseColWidth="10" defaultRowHeight="14.5" x14ac:dyDescent="0.35"/>
  <cols>
    <col min="1" max="1" width="19.54296875" customWidth="1"/>
  </cols>
  <sheetData>
    <row r="1" spans="1:7" ht="15" thickBot="1" x14ac:dyDescent="0.4"/>
    <row r="2" spans="1:7" x14ac:dyDescent="0.35">
      <c r="A2" s="1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 t="s">
        <v>12</v>
      </c>
    </row>
    <row r="3" spans="1:7" x14ac:dyDescent="0.35">
      <c r="A3" s="4" t="s">
        <v>0</v>
      </c>
      <c r="B3" s="8">
        <v>130</v>
      </c>
      <c r="C3" s="12">
        <f>1.15*B3</f>
        <v>149.5</v>
      </c>
      <c r="D3" s="10">
        <f t="shared" ref="D3:F3" si="0">1.15*C3</f>
        <v>171.92499999999998</v>
      </c>
      <c r="E3" s="10">
        <f t="shared" si="0"/>
        <v>197.71374999999998</v>
      </c>
      <c r="F3" s="10">
        <f t="shared" si="0"/>
        <v>227.37081249999994</v>
      </c>
      <c r="G3" s="11">
        <f>1.15*F3</f>
        <v>261.47643437499994</v>
      </c>
    </row>
    <row r="4" spans="1:7" x14ac:dyDescent="0.35">
      <c r="A4" s="4" t="s">
        <v>1</v>
      </c>
      <c r="B4" s="8">
        <f>60%*B3</f>
        <v>78</v>
      </c>
      <c r="C4" s="12">
        <f>60%*C3</f>
        <v>89.7</v>
      </c>
      <c r="D4" s="10">
        <f t="shared" ref="D4:G4" si="1">60%*D3</f>
        <v>103.15499999999999</v>
      </c>
      <c r="E4" s="10">
        <f t="shared" si="1"/>
        <v>118.62824999999998</v>
      </c>
      <c r="F4" s="10">
        <f t="shared" si="1"/>
        <v>136.42248749999996</v>
      </c>
      <c r="G4" s="11">
        <f t="shared" si="1"/>
        <v>156.88586062499996</v>
      </c>
    </row>
    <row r="5" spans="1:7" x14ac:dyDescent="0.35">
      <c r="A5" s="4" t="s">
        <v>2</v>
      </c>
      <c r="B5" s="8">
        <f>B3-B4</f>
        <v>52</v>
      </c>
      <c r="C5" s="12">
        <f>C3-C4</f>
        <v>59.8</v>
      </c>
      <c r="D5" s="10">
        <f t="shared" ref="D5:G5" si="2">D3-D4</f>
        <v>68.77</v>
      </c>
      <c r="E5" s="10">
        <f t="shared" si="2"/>
        <v>79.085499999999996</v>
      </c>
      <c r="F5" s="10">
        <f t="shared" si="2"/>
        <v>90.948324999999983</v>
      </c>
      <c r="G5" s="11">
        <f t="shared" si="2"/>
        <v>104.59057374999998</v>
      </c>
    </row>
    <row r="6" spans="1:7" x14ac:dyDescent="0.35">
      <c r="A6" s="4"/>
      <c r="B6" s="8"/>
      <c r="C6" s="6"/>
      <c r="D6" s="6"/>
      <c r="E6" s="10"/>
      <c r="F6" s="10"/>
      <c r="G6" s="11"/>
    </row>
    <row r="7" spans="1:7" x14ac:dyDescent="0.35">
      <c r="A7" s="4" t="s">
        <v>3</v>
      </c>
      <c r="B7" s="10">
        <v>10</v>
      </c>
      <c r="C7" s="10">
        <v>10</v>
      </c>
      <c r="D7" s="10">
        <v>10</v>
      </c>
      <c r="E7" s="10">
        <v>10</v>
      </c>
      <c r="F7" s="10">
        <v>10</v>
      </c>
      <c r="G7" s="11">
        <v>10</v>
      </c>
    </row>
    <row r="8" spans="1:7" x14ac:dyDescent="0.35">
      <c r="A8" s="4" t="s">
        <v>4</v>
      </c>
      <c r="B8" s="8">
        <f>12%*B3</f>
        <v>15.6</v>
      </c>
      <c r="C8" s="6">
        <f>12%*C3</f>
        <v>17.939999999999998</v>
      </c>
      <c r="D8" s="10">
        <f t="shared" ref="D8:G8" si="3">12%*D3</f>
        <v>20.630999999999997</v>
      </c>
      <c r="E8" s="10">
        <f t="shared" si="3"/>
        <v>23.725649999999995</v>
      </c>
      <c r="F8" s="10">
        <f t="shared" si="3"/>
        <v>27.284497499999993</v>
      </c>
      <c r="G8" s="11">
        <f t="shared" si="3"/>
        <v>31.377172124999991</v>
      </c>
    </row>
    <row r="9" spans="1:7" x14ac:dyDescent="0.35">
      <c r="A9" s="4" t="s">
        <v>5</v>
      </c>
      <c r="B9" s="8">
        <f>B7+B8</f>
        <v>25.6</v>
      </c>
      <c r="C9" s="6">
        <f>C7+C8</f>
        <v>27.939999999999998</v>
      </c>
      <c r="D9" s="10">
        <f t="shared" ref="D9:G9" si="4">D7+D8</f>
        <v>30.630999999999997</v>
      </c>
      <c r="E9" s="10">
        <f t="shared" si="4"/>
        <v>33.725649999999995</v>
      </c>
      <c r="F9" s="10">
        <f t="shared" si="4"/>
        <v>37.284497499999993</v>
      </c>
      <c r="G9" s="11">
        <f t="shared" si="4"/>
        <v>41.377172124999987</v>
      </c>
    </row>
    <row r="10" spans="1:7" ht="15" thickBot="1" x14ac:dyDescent="0.4">
      <c r="A10" s="5" t="s">
        <v>6</v>
      </c>
      <c r="B10" s="9">
        <f>B5-B9</f>
        <v>26.4</v>
      </c>
      <c r="C10" s="7">
        <f>C5-C9</f>
        <v>31.86</v>
      </c>
      <c r="D10" s="13">
        <f t="shared" ref="D10:G10" si="5">D5-D9</f>
        <v>38.138999999999996</v>
      </c>
      <c r="E10" s="13">
        <f t="shared" si="5"/>
        <v>45.359850000000002</v>
      </c>
      <c r="F10" s="13">
        <f t="shared" si="5"/>
        <v>53.663827499999989</v>
      </c>
      <c r="G10" s="14">
        <f t="shared" si="5"/>
        <v>63.213401624999989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CF6A-5D9D-47BC-80C8-06396E8DEDA8}">
  <dimension ref="A1:F9"/>
  <sheetViews>
    <sheetView tabSelected="1" zoomScale="71" zoomScaleNormal="54" workbookViewId="0">
      <selection activeCell="P10" sqref="P10"/>
    </sheetView>
  </sheetViews>
  <sheetFormatPr baseColWidth="10" defaultRowHeight="14.5" x14ac:dyDescent="0.35"/>
  <cols>
    <col min="1" max="1" width="1.90625" customWidth="1"/>
    <col min="2" max="2" width="14.36328125" customWidth="1"/>
  </cols>
  <sheetData>
    <row r="1" spans="1:6" ht="8" customHeight="1" thickBot="1" x14ac:dyDescent="0.4"/>
    <row r="2" spans="1:6" ht="15.5" thickTop="1" thickBot="1" x14ac:dyDescent="0.4">
      <c r="B2" s="19"/>
      <c r="C2" s="20" t="s">
        <v>13</v>
      </c>
      <c r="D2" s="21" t="s">
        <v>14</v>
      </c>
      <c r="E2" s="22" t="s">
        <v>15</v>
      </c>
      <c r="F2" s="21" t="s">
        <v>16</v>
      </c>
    </row>
    <row r="3" spans="1:6" ht="15.5" thickTop="1" thickBot="1" x14ac:dyDescent="0.4">
      <c r="A3" s="15"/>
      <c r="B3" s="26" t="s">
        <v>17</v>
      </c>
      <c r="C3" s="29">
        <v>150</v>
      </c>
      <c r="D3" s="16">
        <v>350</v>
      </c>
      <c r="E3" s="23">
        <v>525</v>
      </c>
      <c r="F3" s="16">
        <v>1025</v>
      </c>
    </row>
    <row r="4" spans="1:6" ht="15.5" thickTop="1" thickBot="1" x14ac:dyDescent="0.4">
      <c r="A4" s="15"/>
      <c r="B4" s="27" t="s">
        <v>18</v>
      </c>
      <c r="C4" s="30">
        <v>267</v>
      </c>
      <c r="D4" s="17">
        <v>225</v>
      </c>
      <c r="E4" s="24">
        <v>427</v>
      </c>
      <c r="F4" s="17">
        <v>919</v>
      </c>
    </row>
    <row r="5" spans="1:6" ht="15.5" thickTop="1" thickBot="1" x14ac:dyDescent="0.4">
      <c r="A5" s="15"/>
      <c r="B5" s="27" t="s">
        <v>19</v>
      </c>
      <c r="C5" s="30">
        <v>245</v>
      </c>
      <c r="D5" s="17">
        <v>300</v>
      </c>
      <c r="E5" s="24">
        <v>312</v>
      </c>
      <c r="F5" s="17">
        <v>957</v>
      </c>
    </row>
    <row r="6" spans="1:6" ht="15.5" thickTop="1" thickBot="1" x14ac:dyDescent="0.4">
      <c r="A6" s="15"/>
      <c r="B6" s="27" t="s">
        <v>20</v>
      </c>
      <c r="C6" s="30">
        <v>200</v>
      </c>
      <c r="D6" s="17">
        <v>340</v>
      </c>
      <c r="E6" s="24">
        <v>387</v>
      </c>
      <c r="F6" s="17">
        <v>927</v>
      </c>
    </row>
    <row r="7" spans="1:6" ht="15.5" thickTop="1" thickBot="1" x14ac:dyDescent="0.4">
      <c r="A7" s="15"/>
      <c r="B7" s="27" t="s">
        <v>21</v>
      </c>
      <c r="C7" s="30">
        <v>110</v>
      </c>
      <c r="D7" s="17">
        <v>460</v>
      </c>
      <c r="E7" s="24">
        <v>237</v>
      </c>
      <c r="F7" s="17">
        <v>807</v>
      </c>
    </row>
    <row r="8" spans="1:6" ht="15.5" thickTop="1" thickBot="1" x14ac:dyDescent="0.4">
      <c r="A8" s="15"/>
      <c r="B8" s="28" t="s">
        <v>22</v>
      </c>
      <c r="C8" s="31">
        <v>1072</v>
      </c>
      <c r="D8" s="18">
        <v>1675</v>
      </c>
      <c r="E8" s="25">
        <v>1888</v>
      </c>
      <c r="F8" s="18">
        <v>4635</v>
      </c>
    </row>
    <row r="9" spans="1:6" ht="15" thickTop="1" x14ac:dyDescent="0.35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NEREIDA YASHELI AVILES MARTINEZ</dc:creator>
  <cp:lastModifiedBy>NEREIDA YASHELI AVILES MARTINEZ</cp:lastModifiedBy>
  <dcterms:created xsi:type="dcterms:W3CDTF">2025-03-04T19:04:38Z</dcterms:created>
  <dcterms:modified xsi:type="dcterms:W3CDTF">2025-03-05T19:21:14Z</dcterms:modified>
</cp:coreProperties>
</file>