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oogle 드라이브\projects\fwsecagg\"/>
    </mc:Choice>
  </mc:AlternateContent>
  <bookViews>
    <workbookView xWindow="0" yWindow="347" windowWidth="19301" windowHeight="8949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R58" i="1" l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O49" i="1"/>
  <c r="P49" i="1"/>
  <c r="N58" i="1"/>
  <c r="N57" i="1"/>
  <c r="N56" i="1"/>
  <c r="N55" i="1"/>
  <c r="N54" i="1"/>
  <c r="N53" i="1"/>
  <c r="N52" i="1"/>
  <c r="N51" i="1"/>
  <c r="N50" i="1"/>
  <c r="N49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N47" i="1"/>
  <c r="N46" i="1"/>
  <c r="N45" i="1"/>
  <c r="N44" i="1"/>
  <c r="N43" i="1"/>
  <c r="N42" i="1"/>
  <c r="N41" i="1"/>
  <c r="N40" i="1"/>
  <c r="N39" i="1"/>
  <c r="N38" i="1"/>
  <c r="AE24" i="1"/>
  <c r="AD24" i="1"/>
  <c r="AC24" i="1"/>
  <c r="AB24" i="1"/>
  <c r="AA24" i="1"/>
  <c r="AE23" i="1"/>
  <c r="AD23" i="1"/>
  <c r="AC23" i="1"/>
  <c r="AB23" i="1"/>
  <c r="AA23" i="1"/>
  <c r="AE22" i="1"/>
  <c r="AD22" i="1"/>
  <c r="AC22" i="1"/>
  <c r="AB22" i="1"/>
  <c r="AA22" i="1"/>
  <c r="AE21" i="1"/>
  <c r="AD21" i="1"/>
  <c r="AC21" i="1"/>
  <c r="AB21" i="1"/>
  <c r="AA21" i="1"/>
  <c r="AE20" i="1"/>
  <c r="AD20" i="1"/>
  <c r="AC20" i="1"/>
  <c r="AB20" i="1"/>
  <c r="AA20" i="1"/>
  <c r="AE19" i="1"/>
  <c r="AD19" i="1"/>
  <c r="AC19" i="1"/>
  <c r="AB19" i="1"/>
  <c r="AA19" i="1"/>
  <c r="AE18" i="1"/>
  <c r="AD18" i="1"/>
  <c r="AC18" i="1"/>
  <c r="AB18" i="1"/>
  <c r="AA18" i="1"/>
  <c r="AE17" i="1"/>
  <c r="AD17" i="1"/>
  <c r="AC17" i="1"/>
  <c r="AB17" i="1"/>
  <c r="AA17" i="1"/>
  <c r="AE16" i="1"/>
  <c r="AD16" i="1"/>
  <c r="AC16" i="1"/>
  <c r="AB16" i="1"/>
  <c r="AA16" i="1"/>
  <c r="AE15" i="1"/>
  <c r="AD15" i="1"/>
  <c r="AC15" i="1"/>
  <c r="AB15" i="1"/>
  <c r="AA15" i="1"/>
  <c r="AE13" i="1"/>
  <c r="AD13" i="1"/>
  <c r="AC13" i="1"/>
  <c r="AB13" i="1"/>
  <c r="AA13" i="1"/>
  <c r="AE12" i="1"/>
  <c r="AD12" i="1"/>
  <c r="AC12" i="1"/>
  <c r="AB12" i="1"/>
  <c r="AA12" i="1"/>
  <c r="AE11" i="1"/>
  <c r="AD11" i="1"/>
  <c r="AC11" i="1"/>
  <c r="AB11" i="1"/>
  <c r="AA11" i="1"/>
  <c r="AE10" i="1"/>
  <c r="AD10" i="1"/>
  <c r="AC10" i="1"/>
  <c r="AB10" i="1"/>
  <c r="AA10" i="1"/>
  <c r="AE9" i="1"/>
  <c r="AD9" i="1"/>
  <c r="AC9" i="1"/>
  <c r="AB9" i="1"/>
  <c r="AA9" i="1"/>
  <c r="AE8" i="1"/>
  <c r="AD8" i="1"/>
  <c r="AC8" i="1"/>
  <c r="AB8" i="1"/>
  <c r="AA8" i="1"/>
  <c r="AE7" i="1"/>
  <c r="AD7" i="1"/>
  <c r="AC7" i="1"/>
  <c r="AB7" i="1"/>
  <c r="AA7" i="1"/>
  <c r="AE6" i="1"/>
  <c r="AD6" i="1"/>
  <c r="AC6" i="1"/>
  <c r="AB6" i="1"/>
  <c r="AA6" i="1"/>
  <c r="AE5" i="1"/>
  <c r="AD5" i="1"/>
  <c r="AC5" i="1"/>
  <c r="AB5" i="1"/>
  <c r="AA5" i="1"/>
  <c r="AE4" i="1"/>
  <c r="AD4" i="1"/>
  <c r="AC4" i="1"/>
  <c r="AB4" i="1"/>
  <c r="AA4" i="1"/>
  <c r="Z24" i="1"/>
  <c r="Z23" i="1"/>
  <c r="Z22" i="1"/>
  <c r="Z21" i="1"/>
  <c r="Z20" i="1"/>
  <c r="Z19" i="1"/>
  <c r="Z18" i="1"/>
  <c r="Z17" i="1"/>
  <c r="Z16" i="1"/>
  <c r="Z15" i="1"/>
  <c r="Z13" i="1"/>
  <c r="Z12" i="1"/>
  <c r="Z11" i="1"/>
  <c r="Z10" i="1"/>
  <c r="Z9" i="1"/>
  <c r="Z8" i="1"/>
  <c r="Z7" i="1"/>
  <c r="Z6" i="1"/>
  <c r="Z5" i="1"/>
  <c r="Z4" i="1"/>
  <c r="X24" i="1"/>
  <c r="T24" i="1"/>
  <c r="M24" i="1"/>
  <c r="X23" i="1"/>
  <c r="T23" i="1"/>
  <c r="M23" i="1"/>
  <c r="X22" i="1"/>
  <c r="T22" i="1"/>
  <c r="M22" i="1"/>
  <c r="X21" i="1"/>
  <c r="T21" i="1"/>
  <c r="M21" i="1"/>
  <c r="X20" i="1"/>
  <c r="T20" i="1"/>
  <c r="M20" i="1"/>
  <c r="X19" i="1"/>
  <c r="T19" i="1"/>
  <c r="M19" i="1"/>
  <c r="X18" i="1"/>
  <c r="T18" i="1"/>
  <c r="M18" i="1"/>
  <c r="X17" i="1"/>
  <c r="T17" i="1"/>
  <c r="M17" i="1"/>
  <c r="X16" i="1"/>
  <c r="T16" i="1"/>
  <c r="M16" i="1"/>
  <c r="X15" i="1"/>
  <c r="T15" i="1"/>
  <c r="M15" i="1"/>
  <c r="X13" i="1"/>
  <c r="Y12" i="1"/>
  <c r="U12" i="1"/>
  <c r="V11" i="1"/>
  <c r="W10" i="1"/>
  <c r="X9" i="1"/>
  <c r="Y8" i="1"/>
  <c r="U8" i="1"/>
  <c r="X7" i="1"/>
  <c r="V7" i="1"/>
  <c r="Y6" i="1"/>
  <c r="W6" i="1"/>
  <c r="U6" i="1"/>
  <c r="X5" i="1"/>
  <c r="V5" i="1"/>
  <c r="Y4" i="1"/>
  <c r="W4" i="1"/>
  <c r="U4" i="1"/>
  <c r="T13" i="1"/>
  <c r="T12" i="1"/>
  <c r="T11" i="1"/>
  <c r="T10" i="1"/>
  <c r="T9" i="1"/>
  <c r="T8" i="1"/>
  <c r="T7" i="1"/>
  <c r="T6" i="1"/>
  <c r="T5" i="1"/>
  <c r="T4" i="1"/>
  <c r="M13" i="1"/>
  <c r="M12" i="1"/>
  <c r="M11" i="1"/>
  <c r="M10" i="1"/>
  <c r="M9" i="1"/>
  <c r="M8" i="1"/>
  <c r="M7" i="1"/>
  <c r="M6" i="1"/>
  <c r="M5" i="1"/>
  <c r="M4" i="1"/>
  <c r="J116" i="1"/>
  <c r="Y24" i="1" s="1"/>
  <c r="I116" i="1"/>
  <c r="R24" i="1" s="1"/>
  <c r="J115" i="1"/>
  <c r="Y23" i="1" s="1"/>
  <c r="I115" i="1"/>
  <c r="R23" i="1" s="1"/>
  <c r="J114" i="1"/>
  <c r="Y22" i="1" s="1"/>
  <c r="I114" i="1"/>
  <c r="R22" i="1" s="1"/>
  <c r="J113" i="1"/>
  <c r="Y21" i="1" s="1"/>
  <c r="I113" i="1"/>
  <c r="R21" i="1" s="1"/>
  <c r="J112" i="1"/>
  <c r="Y20" i="1" s="1"/>
  <c r="I112" i="1"/>
  <c r="R20" i="1" s="1"/>
  <c r="J111" i="1"/>
  <c r="Y19" i="1" s="1"/>
  <c r="I111" i="1"/>
  <c r="R19" i="1" s="1"/>
  <c r="J110" i="1"/>
  <c r="Y18" i="1" s="1"/>
  <c r="I110" i="1"/>
  <c r="R18" i="1" s="1"/>
  <c r="J109" i="1"/>
  <c r="Y17" i="1" s="1"/>
  <c r="I109" i="1"/>
  <c r="R17" i="1" s="1"/>
  <c r="J108" i="1"/>
  <c r="Y16" i="1" s="1"/>
  <c r="I108" i="1"/>
  <c r="R16" i="1" s="1"/>
  <c r="J107" i="1"/>
  <c r="Y15" i="1" s="1"/>
  <c r="I107" i="1"/>
  <c r="R15" i="1" s="1"/>
  <c r="J105" i="1"/>
  <c r="Y13" i="1" s="1"/>
  <c r="I105" i="1"/>
  <c r="R13" i="1" s="1"/>
  <c r="J104" i="1"/>
  <c r="I104" i="1"/>
  <c r="R12" i="1" s="1"/>
  <c r="J103" i="1"/>
  <c r="Y11" i="1" s="1"/>
  <c r="I103" i="1"/>
  <c r="R11" i="1" s="1"/>
  <c r="J102" i="1"/>
  <c r="Y10" i="1" s="1"/>
  <c r="I102" i="1"/>
  <c r="R10" i="1" s="1"/>
  <c r="J101" i="1"/>
  <c r="Y9" i="1" s="1"/>
  <c r="I101" i="1"/>
  <c r="R9" i="1" s="1"/>
  <c r="J100" i="1"/>
  <c r="I100" i="1"/>
  <c r="R8" i="1" s="1"/>
  <c r="J99" i="1"/>
  <c r="Y7" i="1" s="1"/>
  <c r="I99" i="1"/>
  <c r="R7" i="1" s="1"/>
  <c r="J98" i="1"/>
  <c r="I98" i="1"/>
  <c r="R6" i="1" s="1"/>
  <c r="J97" i="1"/>
  <c r="Y5" i="1" s="1"/>
  <c r="I97" i="1"/>
  <c r="R5" i="1" s="1"/>
  <c r="J96" i="1"/>
  <c r="I96" i="1"/>
  <c r="R4" i="1" s="1"/>
  <c r="J93" i="1"/>
  <c r="I93" i="1"/>
  <c r="Q24" i="1" s="1"/>
  <c r="J92" i="1"/>
  <c r="I92" i="1"/>
  <c r="Q23" i="1" s="1"/>
  <c r="J91" i="1"/>
  <c r="I91" i="1"/>
  <c r="Q22" i="1" s="1"/>
  <c r="J90" i="1"/>
  <c r="I90" i="1"/>
  <c r="Q21" i="1" s="1"/>
  <c r="J89" i="1"/>
  <c r="I89" i="1"/>
  <c r="Q20" i="1" s="1"/>
  <c r="J88" i="1"/>
  <c r="I88" i="1"/>
  <c r="Q19" i="1" s="1"/>
  <c r="J87" i="1"/>
  <c r="I87" i="1"/>
  <c r="Q18" i="1" s="1"/>
  <c r="J86" i="1"/>
  <c r="I86" i="1"/>
  <c r="Q17" i="1" s="1"/>
  <c r="J85" i="1"/>
  <c r="I85" i="1"/>
  <c r="Q16" i="1" s="1"/>
  <c r="J84" i="1"/>
  <c r="I84" i="1"/>
  <c r="Q15" i="1" s="1"/>
  <c r="J82" i="1"/>
  <c r="I82" i="1"/>
  <c r="Q13" i="1" s="1"/>
  <c r="J81" i="1"/>
  <c r="X12" i="1" s="1"/>
  <c r="I81" i="1"/>
  <c r="Q12" i="1" s="1"/>
  <c r="J80" i="1"/>
  <c r="X11" i="1" s="1"/>
  <c r="I80" i="1"/>
  <c r="Q11" i="1" s="1"/>
  <c r="J79" i="1"/>
  <c r="X10" i="1" s="1"/>
  <c r="I79" i="1"/>
  <c r="Q10" i="1" s="1"/>
  <c r="J78" i="1"/>
  <c r="I78" i="1"/>
  <c r="Q9" i="1" s="1"/>
  <c r="J77" i="1"/>
  <c r="X8" i="1" s="1"/>
  <c r="I77" i="1"/>
  <c r="Q8" i="1" s="1"/>
  <c r="J76" i="1"/>
  <c r="I76" i="1"/>
  <c r="Q7" i="1" s="1"/>
  <c r="J75" i="1"/>
  <c r="X6" i="1" s="1"/>
  <c r="I75" i="1"/>
  <c r="Q6" i="1" s="1"/>
  <c r="J74" i="1"/>
  <c r="I74" i="1"/>
  <c r="Q5" i="1" s="1"/>
  <c r="J73" i="1"/>
  <c r="X4" i="1" s="1"/>
  <c r="I73" i="1"/>
  <c r="Q4" i="1" s="1"/>
  <c r="J70" i="1"/>
  <c r="W24" i="1" s="1"/>
  <c r="I70" i="1"/>
  <c r="P24" i="1" s="1"/>
  <c r="J69" i="1"/>
  <c r="W23" i="1" s="1"/>
  <c r="I69" i="1"/>
  <c r="P23" i="1" s="1"/>
  <c r="J68" i="1"/>
  <c r="W22" i="1" s="1"/>
  <c r="I68" i="1"/>
  <c r="P22" i="1" s="1"/>
  <c r="J67" i="1"/>
  <c r="W21" i="1" s="1"/>
  <c r="I67" i="1"/>
  <c r="P21" i="1" s="1"/>
  <c r="J66" i="1"/>
  <c r="W20" i="1" s="1"/>
  <c r="I66" i="1"/>
  <c r="P20" i="1" s="1"/>
  <c r="J65" i="1"/>
  <c r="W19" i="1" s="1"/>
  <c r="I65" i="1"/>
  <c r="P19" i="1" s="1"/>
  <c r="J64" i="1"/>
  <c r="W18" i="1" s="1"/>
  <c r="I64" i="1"/>
  <c r="P18" i="1" s="1"/>
  <c r="J63" i="1"/>
  <c r="W17" i="1" s="1"/>
  <c r="I63" i="1"/>
  <c r="P17" i="1" s="1"/>
  <c r="J62" i="1"/>
  <c r="W16" i="1" s="1"/>
  <c r="I62" i="1"/>
  <c r="P16" i="1" s="1"/>
  <c r="J61" i="1"/>
  <c r="W15" i="1" s="1"/>
  <c r="I61" i="1"/>
  <c r="P15" i="1" s="1"/>
  <c r="J59" i="1"/>
  <c r="W13" i="1" s="1"/>
  <c r="I59" i="1"/>
  <c r="P13" i="1" s="1"/>
  <c r="J58" i="1"/>
  <c r="W12" i="1" s="1"/>
  <c r="I58" i="1"/>
  <c r="P12" i="1" s="1"/>
  <c r="J57" i="1"/>
  <c r="W11" i="1" s="1"/>
  <c r="I57" i="1"/>
  <c r="P11" i="1" s="1"/>
  <c r="J56" i="1"/>
  <c r="I56" i="1"/>
  <c r="P10" i="1" s="1"/>
  <c r="J55" i="1"/>
  <c r="W9" i="1" s="1"/>
  <c r="I55" i="1"/>
  <c r="P9" i="1" s="1"/>
  <c r="J54" i="1"/>
  <c r="W8" i="1" s="1"/>
  <c r="I54" i="1"/>
  <c r="P8" i="1" s="1"/>
  <c r="J53" i="1"/>
  <c r="W7" i="1" s="1"/>
  <c r="I53" i="1"/>
  <c r="P7" i="1" s="1"/>
  <c r="J52" i="1"/>
  <c r="I52" i="1"/>
  <c r="P6" i="1" s="1"/>
  <c r="J51" i="1"/>
  <c r="W5" i="1" s="1"/>
  <c r="I51" i="1"/>
  <c r="P5" i="1" s="1"/>
  <c r="J50" i="1"/>
  <c r="I50" i="1"/>
  <c r="P4" i="1" s="1"/>
  <c r="L47" i="1"/>
  <c r="K47" i="1"/>
  <c r="J47" i="1"/>
  <c r="V24" i="1" s="1"/>
  <c r="I47" i="1"/>
  <c r="O24" i="1" s="1"/>
  <c r="L46" i="1"/>
  <c r="K46" i="1"/>
  <c r="J46" i="1"/>
  <c r="V23" i="1" s="1"/>
  <c r="I46" i="1"/>
  <c r="O23" i="1" s="1"/>
  <c r="L45" i="1"/>
  <c r="K45" i="1"/>
  <c r="J45" i="1"/>
  <c r="V22" i="1" s="1"/>
  <c r="I45" i="1"/>
  <c r="O22" i="1" s="1"/>
  <c r="L44" i="1"/>
  <c r="K44" i="1"/>
  <c r="J44" i="1"/>
  <c r="V21" i="1" s="1"/>
  <c r="I44" i="1"/>
  <c r="O21" i="1" s="1"/>
  <c r="L43" i="1"/>
  <c r="K43" i="1"/>
  <c r="J43" i="1"/>
  <c r="V20" i="1" s="1"/>
  <c r="I43" i="1"/>
  <c r="O20" i="1" s="1"/>
  <c r="L42" i="1"/>
  <c r="K42" i="1"/>
  <c r="J42" i="1"/>
  <c r="V19" i="1" s="1"/>
  <c r="I42" i="1"/>
  <c r="O19" i="1" s="1"/>
  <c r="L41" i="1"/>
  <c r="K41" i="1"/>
  <c r="J41" i="1"/>
  <c r="V18" i="1" s="1"/>
  <c r="I41" i="1"/>
  <c r="O18" i="1" s="1"/>
  <c r="L40" i="1"/>
  <c r="K40" i="1"/>
  <c r="J40" i="1"/>
  <c r="V17" i="1" s="1"/>
  <c r="I40" i="1"/>
  <c r="O17" i="1" s="1"/>
  <c r="L39" i="1"/>
  <c r="K39" i="1"/>
  <c r="J39" i="1"/>
  <c r="V16" i="1" s="1"/>
  <c r="I39" i="1"/>
  <c r="O16" i="1" s="1"/>
  <c r="L38" i="1"/>
  <c r="K38" i="1"/>
  <c r="J38" i="1"/>
  <c r="V15" i="1" s="1"/>
  <c r="I38" i="1"/>
  <c r="O15" i="1" s="1"/>
  <c r="L36" i="1"/>
  <c r="K36" i="1"/>
  <c r="J36" i="1"/>
  <c r="V13" i="1" s="1"/>
  <c r="I36" i="1"/>
  <c r="O13" i="1" s="1"/>
  <c r="L35" i="1"/>
  <c r="K35" i="1"/>
  <c r="J35" i="1"/>
  <c r="V12" i="1" s="1"/>
  <c r="I35" i="1"/>
  <c r="O12" i="1" s="1"/>
  <c r="L34" i="1"/>
  <c r="K34" i="1"/>
  <c r="J34" i="1"/>
  <c r="I34" i="1"/>
  <c r="O11" i="1" s="1"/>
  <c r="L33" i="1"/>
  <c r="K33" i="1"/>
  <c r="J33" i="1"/>
  <c r="V10" i="1" s="1"/>
  <c r="I33" i="1"/>
  <c r="O10" i="1" s="1"/>
  <c r="L32" i="1"/>
  <c r="K32" i="1"/>
  <c r="J32" i="1"/>
  <c r="V9" i="1" s="1"/>
  <c r="I32" i="1"/>
  <c r="O9" i="1" s="1"/>
  <c r="L31" i="1"/>
  <c r="K31" i="1"/>
  <c r="J31" i="1"/>
  <c r="V8" i="1" s="1"/>
  <c r="I31" i="1"/>
  <c r="O8" i="1" s="1"/>
  <c r="L30" i="1"/>
  <c r="K30" i="1"/>
  <c r="J30" i="1"/>
  <c r="I30" i="1"/>
  <c r="O7" i="1" s="1"/>
  <c r="L29" i="1"/>
  <c r="K29" i="1"/>
  <c r="J29" i="1"/>
  <c r="V6" i="1" s="1"/>
  <c r="I29" i="1"/>
  <c r="O6" i="1" s="1"/>
  <c r="L28" i="1"/>
  <c r="K28" i="1"/>
  <c r="J28" i="1"/>
  <c r="I28" i="1"/>
  <c r="O5" i="1" s="1"/>
  <c r="L27" i="1"/>
  <c r="K27" i="1"/>
  <c r="J27" i="1"/>
  <c r="V4" i="1" s="1"/>
  <c r="I27" i="1"/>
  <c r="O4" i="1" s="1"/>
  <c r="L24" i="1"/>
  <c r="K24" i="1"/>
  <c r="J24" i="1"/>
  <c r="U24" i="1" s="1"/>
  <c r="I24" i="1"/>
  <c r="N24" i="1" s="1"/>
  <c r="L23" i="1"/>
  <c r="K23" i="1"/>
  <c r="J23" i="1"/>
  <c r="U23" i="1" s="1"/>
  <c r="I23" i="1"/>
  <c r="N23" i="1" s="1"/>
  <c r="L22" i="1"/>
  <c r="K22" i="1"/>
  <c r="J22" i="1"/>
  <c r="U22" i="1" s="1"/>
  <c r="I22" i="1"/>
  <c r="N22" i="1" s="1"/>
  <c r="L21" i="1"/>
  <c r="K21" i="1"/>
  <c r="J21" i="1"/>
  <c r="U21" i="1" s="1"/>
  <c r="I21" i="1"/>
  <c r="N21" i="1" s="1"/>
  <c r="L20" i="1"/>
  <c r="K20" i="1"/>
  <c r="J20" i="1"/>
  <c r="U20" i="1" s="1"/>
  <c r="I20" i="1"/>
  <c r="N20" i="1" s="1"/>
  <c r="L19" i="1"/>
  <c r="K19" i="1"/>
  <c r="J19" i="1"/>
  <c r="U19" i="1" s="1"/>
  <c r="I19" i="1"/>
  <c r="N19" i="1" s="1"/>
  <c r="L18" i="1"/>
  <c r="K18" i="1"/>
  <c r="J18" i="1"/>
  <c r="U18" i="1" s="1"/>
  <c r="I18" i="1"/>
  <c r="N18" i="1" s="1"/>
  <c r="L17" i="1"/>
  <c r="K17" i="1"/>
  <c r="J17" i="1"/>
  <c r="U17" i="1" s="1"/>
  <c r="I17" i="1"/>
  <c r="N17" i="1" s="1"/>
  <c r="L16" i="1"/>
  <c r="K16" i="1"/>
  <c r="J16" i="1"/>
  <c r="U16" i="1" s="1"/>
  <c r="I16" i="1"/>
  <c r="N16" i="1" s="1"/>
  <c r="L15" i="1"/>
  <c r="K15" i="1"/>
  <c r="J15" i="1"/>
  <c r="U15" i="1" s="1"/>
  <c r="I15" i="1"/>
  <c r="N15" i="1" s="1"/>
  <c r="L13" i="1"/>
  <c r="K13" i="1"/>
  <c r="J13" i="1"/>
  <c r="U13" i="1" s="1"/>
  <c r="I13" i="1"/>
  <c r="N13" i="1" s="1"/>
  <c r="L12" i="1"/>
  <c r="K12" i="1"/>
  <c r="J12" i="1"/>
  <c r="I12" i="1"/>
  <c r="N12" i="1" s="1"/>
  <c r="L11" i="1"/>
  <c r="K11" i="1"/>
  <c r="J11" i="1"/>
  <c r="U11" i="1" s="1"/>
  <c r="I11" i="1"/>
  <c r="N11" i="1" s="1"/>
  <c r="L10" i="1"/>
  <c r="K10" i="1"/>
  <c r="J10" i="1"/>
  <c r="U10" i="1" s="1"/>
  <c r="I10" i="1"/>
  <c r="N10" i="1" s="1"/>
  <c r="L9" i="1"/>
  <c r="K9" i="1"/>
  <c r="J9" i="1"/>
  <c r="U9" i="1" s="1"/>
  <c r="I9" i="1"/>
  <c r="N9" i="1" s="1"/>
  <c r="L8" i="1"/>
  <c r="K8" i="1"/>
  <c r="J8" i="1"/>
  <c r="I8" i="1"/>
  <c r="N8" i="1" s="1"/>
  <c r="L7" i="1"/>
  <c r="K7" i="1"/>
  <c r="J7" i="1"/>
  <c r="U7" i="1" s="1"/>
  <c r="I7" i="1"/>
  <c r="N7" i="1" s="1"/>
  <c r="L6" i="1"/>
  <c r="K6" i="1"/>
  <c r="J6" i="1"/>
  <c r="I6" i="1"/>
  <c r="N6" i="1" s="1"/>
  <c r="L5" i="1"/>
  <c r="K5" i="1"/>
  <c r="J5" i="1"/>
  <c r="U5" i="1" s="1"/>
  <c r="I5" i="1"/>
  <c r="N5" i="1" s="1"/>
  <c r="J4" i="1"/>
  <c r="L4" i="1"/>
  <c r="K4" i="1"/>
  <c r="I4" i="1"/>
  <c r="N4" i="1" s="1"/>
</calcChain>
</file>

<file path=xl/sharedStrings.xml><?xml version="1.0" encoding="utf-8"?>
<sst xmlns="http://schemas.openxmlformats.org/spreadsheetml/2006/main" count="52" uniqueCount="29">
  <si>
    <t>fwSecAggSig_crypto1999</t>
  </si>
  <si>
    <t>fwSecAggSig_asiacrypto2000</t>
  </si>
  <si>
    <t>crypto1999</t>
  </si>
  <si>
    <t>asiacrypto2000</t>
  </si>
  <si>
    <t>crypto2001</t>
  </si>
  <si>
    <t>sig_upd</t>
    <phoneticPr fontId="18" type="noConversion"/>
  </si>
  <si>
    <t>agg</t>
    <phoneticPr fontId="18" type="noConversion"/>
  </si>
  <si>
    <t>ver</t>
    <phoneticPr fontId="18" type="noConversion"/>
  </si>
  <si>
    <t>aggver</t>
    <phoneticPr fontId="18" type="noConversion"/>
  </si>
  <si>
    <t>fwSecAggSig1</t>
    <phoneticPr fontId="18" type="noConversion"/>
  </si>
  <si>
    <t>fwSecAggSig2</t>
    <phoneticPr fontId="18" type="noConversion"/>
  </si>
  <si>
    <t>key_setup</t>
    <phoneticPr fontId="18" type="noConversion"/>
  </si>
  <si>
    <t>k=1024</t>
    <phoneticPr fontId="18" type="noConversion"/>
  </si>
  <si>
    <t>k=2048</t>
    <phoneticPr fontId="18" type="noConversion"/>
  </si>
  <si>
    <t>ours1 (k=1024)</t>
    <phoneticPr fontId="18" type="noConversion"/>
  </si>
  <si>
    <t>ours2  (k=1024)</t>
    <phoneticPr fontId="18" type="noConversion"/>
  </si>
  <si>
    <t>ours1  (k=2048)</t>
    <phoneticPr fontId="18" type="noConversion"/>
  </si>
  <si>
    <t>ours2 (k=2048)</t>
    <phoneticPr fontId="18" type="noConversion"/>
  </si>
  <si>
    <t>BM</t>
    <phoneticPr fontId="18" type="noConversion"/>
  </si>
  <si>
    <t>AR</t>
    <phoneticPr fontId="18" type="noConversion"/>
  </si>
  <si>
    <t>IR</t>
    <phoneticPr fontId="18" type="noConversion"/>
  </si>
  <si>
    <t>BM-FSSAGG</t>
    <phoneticPr fontId="18" type="noConversion"/>
  </si>
  <si>
    <t>AR-FSSAGG</t>
    <phoneticPr fontId="18" type="noConversion"/>
  </si>
  <si>
    <t>BM-FAS</t>
    <phoneticPr fontId="18" type="noConversion"/>
  </si>
  <si>
    <t>AR-FAS</t>
    <phoneticPr fontId="18" type="noConversion"/>
  </si>
  <si>
    <t>BM-FAS (k=1024)</t>
    <phoneticPr fontId="18" type="noConversion"/>
  </si>
  <si>
    <t>AR-FAS (k=2048)</t>
    <phoneticPr fontId="18" type="noConversion"/>
  </si>
  <si>
    <t>AR-FAS (k=1024)</t>
    <phoneticPr fontId="18" type="noConversion"/>
  </si>
  <si>
    <t>BM-FAS (k=2048)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</si>
</sst>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sig_and_upd</a:t>
            </a:r>
            <a:r>
              <a:rPr lang="en-US" altLang="ko-KR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(k=1024)</a:t>
            </a:r>
            <a:endParaRPr lang="en-US" altLang="ko-KR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result!$N$3</c:f>
              <c:strCache>
                <c:ptCount val="1"/>
                <c:pt idx="0">
                  <c:v>BM-FAS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result!$M$4:$M$13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result!$N$4:$N$13</c:f>
              <c:numCache>
                <c:formatCode>General</c:formatCode>
                <c:ptCount val="10"/>
                <c:pt idx="0">
                  <c:v>1.6190899999999999</c:v>
                </c:pt>
                <c:pt idx="1">
                  <c:v>1.7781150000000001</c:v>
                </c:pt>
                <c:pt idx="2">
                  <c:v>2.2580300000000002</c:v>
                </c:pt>
                <c:pt idx="3">
                  <c:v>2.6898274999999998</c:v>
                </c:pt>
                <c:pt idx="4">
                  <c:v>3.1390539999999998</c:v>
                </c:pt>
                <c:pt idx="5">
                  <c:v>3.2979833333333337</c:v>
                </c:pt>
                <c:pt idx="6">
                  <c:v>3.6849414285714284</c:v>
                </c:pt>
                <c:pt idx="7">
                  <c:v>4.2670637500000002</c:v>
                </c:pt>
                <c:pt idx="8">
                  <c:v>4.5004722222222213</c:v>
                </c:pt>
                <c:pt idx="9">
                  <c:v>5.2021459999999999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result!$O$3</c:f>
              <c:strCache>
                <c:ptCount val="1"/>
                <c:pt idx="0">
                  <c:v>AR-FSSAGG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result!$M$4:$M$13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result!$O$4:$O$13</c:f>
              <c:numCache>
                <c:formatCode>General</c:formatCode>
                <c:ptCount val="10"/>
                <c:pt idx="0">
                  <c:v>67.088450000000009</c:v>
                </c:pt>
                <c:pt idx="1">
                  <c:v>133.91732999999999</c:v>
                </c:pt>
                <c:pt idx="2">
                  <c:v>209.98094</c:v>
                </c:pt>
                <c:pt idx="3">
                  <c:v>260.99649499999998</c:v>
                </c:pt>
                <c:pt idx="4">
                  <c:v>339.40646400000003</c:v>
                </c:pt>
                <c:pt idx="5">
                  <c:v>386.60265666666663</c:v>
                </c:pt>
                <c:pt idx="6">
                  <c:v>473.15377428571429</c:v>
                </c:pt>
                <c:pt idx="7">
                  <c:v>544.60765874999993</c:v>
                </c:pt>
                <c:pt idx="8">
                  <c:v>584.7658288888889</c:v>
                </c:pt>
                <c:pt idx="9">
                  <c:v>679.541382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result!$P$3</c:f>
              <c:strCache>
                <c:ptCount val="1"/>
                <c:pt idx="0">
                  <c:v>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result!$M$4:$M$13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result!$P$4:$P$13</c:f>
              <c:numCache>
                <c:formatCode>General</c:formatCode>
                <c:ptCount val="10"/>
                <c:pt idx="0">
                  <c:v>0.58423000000000003</c:v>
                </c:pt>
                <c:pt idx="1">
                  <c:v>0.75264500000000001</c:v>
                </c:pt>
                <c:pt idx="2">
                  <c:v>0.84123000000000003</c:v>
                </c:pt>
                <c:pt idx="3">
                  <c:v>0.9103675</c:v>
                </c:pt>
                <c:pt idx="4">
                  <c:v>1.0493859999999999</c:v>
                </c:pt>
                <c:pt idx="5">
                  <c:v>1.0890916666666666</c:v>
                </c:pt>
                <c:pt idx="6">
                  <c:v>1.2653700000000001</c:v>
                </c:pt>
                <c:pt idx="7">
                  <c:v>1.31922875</c:v>
                </c:pt>
                <c:pt idx="8">
                  <c:v>1.4815111111111112</c:v>
                </c:pt>
                <c:pt idx="9">
                  <c:v>1.5034430000000001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result!$Q$3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result!$M$4:$M$13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result!$Q$4:$Q$13</c:f>
              <c:numCache>
                <c:formatCode>General</c:formatCode>
                <c:ptCount val="10"/>
                <c:pt idx="0">
                  <c:v>16.70918</c:v>
                </c:pt>
                <c:pt idx="1">
                  <c:v>33.64526</c:v>
                </c:pt>
                <c:pt idx="2">
                  <c:v>48.945923333333326</c:v>
                </c:pt>
                <c:pt idx="3">
                  <c:v>63.834730000000008</c:v>
                </c:pt>
                <c:pt idx="4">
                  <c:v>85.524010000000004</c:v>
                </c:pt>
                <c:pt idx="5">
                  <c:v>100.67044</c:v>
                </c:pt>
                <c:pt idx="6">
                  <c:v>117.06333714285715</c:v>
                </c:pt>
                <c:pt idx="7">
                  <c:v>134.5130925</c:v>
                </c:pt>
                <c:pt idx="8">
                  <c:v>151.61112444444444</c:v>
                </c:pt>
                <c:pt idx="9">
                  <c:v>168.218369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result!$R$3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result!$M$4:$M$13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result!$R$4:$R$13</c:f>
              <c:numCache>
                <c:formatCode>General</c:formatCode>
                <c:ptCount val="10"/>
                <c:pt idx="0">
                  <c:v>2.5058900000000004</c:v>
                </c:pt>
                <c:pt idx="1">
                  <c:v>4.5706850000000001</c:v>
                </c:pt>
                <c:pt idx="2">
                  <c:v>7.0031166666666671</c:v>
                </c:pt>
                <c:pt idx="3">
                  <c:v>9.1024624999999997</c:v>
                </c:pt>
                <c:pt idx="4">
                  <c:v>11.151284</c:v>
                </c:pt>
                <c:pt idx="5">
                  <c:v>14.180345000000001</c:v>
                </c:pt>
                <c:pt idx="6">
                  <c:v>15.67712142857143</c:v>
                </c:pt>
                <c:pt idx="7">
                  <c:v>17.754371250000002</c:v>
                </c:pt>
                <c:pt idx="8">
                  <c:v>20.312417777777775</c:v>
                </c:pt>
                <c:pt idx="9">
                  <c:v>22.585111999999999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43296"/>
        <c:axId val="270516992"/>
      </c:lineChart>
      <c:catAx>
        <c:axId val="4809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0516992"/>
        <c:crosses val="autoZero"/>
        <c:auto val="1"/>
        <c:lblAlgn val="ctr"/>
        <c:lblOffset val="100"/>
        <c:noMultiLvlLbl val="0"/>
      </c:catAx>
      <c:valAx>
        <c:axId val="27051699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ver (k=1024)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result!$U$3</c:f>
              <c:strCache>
                <c:ptCount val="1"/>
                <c:pt idx="0">
                  <c:v>BM-FSSAGG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result!$T$4:$T$13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result!$U$4:$U$13</c:f>
              <c:numCache>
                <c:formatCode>General</c:formatCode>
                <c:ptCount val="10"/>
                <c:pt idx="0">
                  <c:v>1.6796900000000001</c:v>
                </c:pt>
                <c:pt idx="1">
                  <c:v>2.0391899999999996</c:v>
                </c:pt>
                <c:pt idx="2">
                  <c:v>2.880513333333333</c:v>
                </c:pt>
                <c:pt idx="3">
                  <c:v>3.6087000000000002</c:v>
                </c:pt>
                <c:pt idx="4">
                  <c:v>4.348916</c:v>
                </c:pt>
                <c:pt idx="5">
                  <c:v>4.7343999999999999</c:v>
                </c:pt>
                <c:pt idx="6">
                  <c:v>5.4217742857142852</c:v>
                </c:pt>
                <c:pt idx="7">
                  <c:v>6.4882300000000006</c:v>
                </c:pt>
                <c:pt idx="8">
                  <c:v>6.941691111111111</c:v>
                </c:pt>
                <c:pt idx="9">
                  <c:v>7.8866630000000004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result!$V$3</c:f>
              <c:strCache>
                <c:ptCount val="1"/>
                <c:pt idx="0">
                  <c:v>AR-FSSAGG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result!$T$4:$T$13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result!$V$4:$V$13</c:f>
              <c:numCache>
                <c:formatCode>General</c:formatCode>
                <c:ptCount val="10"/>
                <c:pt idx="0">
                  <c:v>112.24733000000001</c:v>
                </c:pt>
                <c:pt idx="1">
                  <c:v>232.74678999999998</c:v>
                </c:pt>
                <c:pt idx="2">
                  <c:v>355.02008999999998</c:v>
                </c:pt>
                <c:pt idx="3">
                  <c:v>446.54559999999998</c:v>
                </c:pt>
                <c:pt idx="4">
                  <c:v>587.95086600000002</c:v>
                </c:pt>
                <c:pt idx="5">
                  <c:v>672.67445833333329</c:v>
                </c:pt>
                <c:pt idx="6">
                  <c:v>824.49122857142868</c:v>
                </c:pt>
                <c:pt idx="7">
                  <c:v>946.19293249999998</c:v>
                </c:pt>
                <c:pt idx="8">
                  <c:v>1028.4731033333335</c:v>
                </c:pt>
                <c:pt idx="9">
                  <c:v>1180.204712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result!$W$3</c:f>
              <c:strCache>
                <c:ptCount val="1"/>
                <c:pt idx="0">
                  <c:v>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result!$T$4:$T$13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result!$W$4:$W$13</c:f>
              <c:numCache>
                <c:formatCode>General</c:formatCode>
                <c:ptCount val="10"/>
                <c:pt idx="0">
                  <c:v>0.28962000000000004</c:v>
                </c:pt>
                <c:pt idx="1">
                  <c:v>0.41831000000000002</c:v>
                </c:pt>
                <c:pt idx="2">
                  <c:v>0.52546999999999999</c:v>
                </c:pt>
                <c:pt idx="3">
                  <c:v>0.61744500000000002</c:v>
                </c:pt>
                <c:pt idx="4">
                  <c:v>0.69395600000000002</c:v>
                </c:pt>
                <c:pt idx="5">
                  <c:v>0.77896833333333326</c:v>
                </c:pt>
                <c:pt idx="6">
                  <c:v>0.91924857142857141</c:v>
                </c:pt>
                <c:pt idx="7">
                  <c:v>0.95147499999999996</c:v>
                </c:pt>
                <c:pt idx="8">
                  <c:v>1.1611388888888892</c:v>
                </c:pt>
                <c:pt idx="9">
                  <c:v>1.1857409999999999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result!$X$3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result!$T$4:$T$13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result!$X$4:$X$13</c:f>
              <c:numCache>
                <c:formatCode>General</c:formatCode>
                <c:ptCount val="10"/>
                <c:pt idx="0">
                  <c:v>16.569670000000002</c:v>
                </c:pt>
                <c:pt idx="1">
                  <c:v>33.180794999999996</c:v>
                </c:pt>
                <c:pt idx="2">
                  <c:v>48.056140000000006</c:v>
                </c:pt>
                <c:pt idx="3">
                  <c:v>63.979282499999997</c:v>
                </c:pt>
                <c:pt idx="4">
                  <c:v>84.888069999999999</c:v>
                </c:pt>
                <c:pt idx="5">
                  <c:v>100.29608999999999</c:v>
                </c:pt>
                <c:pt idx="6">
                  <c:v>117.50649571428572</c:v>
                </c:pt>
                <c:pt idx="7">
                  <c:v>133.83584000000002</c:v>
                </c:pt>
                <c:pt idx="8">
                  <c:v>150.44413222222221</c:v>
                </c:pt>
                <c:pt idx="9">
                  <c:v>168.301804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result!$Y$3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result!$T$4:$T$13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result!$Y$4:$Y$13</c:f>
              <c:numCache>
                <c:formatCode>General</c:formatCode>
                <c:ptCount val="10"/>
                <c:pt idx="0">
                  <c:v>0.27323999999999998</c:v>
                </c:pt>
                <c:pt idx="1">
                  <c:v>0.28466499999999995</c:v>
                </c:pt>
                <c:pt idx="2">
                  <c:v>0.27814333333333335</c:v>
                </c:pt>
                <c:pt idx="3">
                  <c:v>0.28110500000000005</c:v>
                </c:pt>
                <c:pt idx="4">
                  <c:v>0.27743600000000002</c:v>
                </c:pt>
                <c:pt idx="5">
                  <c:v>0.32922499999999999</c:v>
                </c:pt>
                <c:pt idx="6">
                  <c:v>0.3286028571428572</c:v>
                </c:pt>
                <c:pt idx="7">
                  <c:v>0.27822374999999999</c:v>
                </c:pt>
                <c:pt idx="8">
                  <c:v>0.27062333333333333</c:v>
                </c:pt>
                <c:pt idx="9">
                  <c:v>0.28612300000000002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95840"/>
        <c:axId val="492013000"/>
      </c:lineChart>
      <c:catAx>
        <c:axId val="4841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013000"/>
        <c:crosses val="autoZero"/>
        <c:auto val="1"/>
        <c:lblAlgn val="ctr"/>
        <c:lblOffset val="100"/>
        <c:noMultiLvlLbl val="0"/>
      </c:catAx>
      <c:valAx>
        <c:axId val="4920130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41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sig_and_upd (k=2048)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result!$N$14</c:f>
              <c:strCache>
                <c:ptCount val="1"/>
                <c:pt idx="0">
                  <c:v>fwSecAggSig1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result!$M$15:$M$24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result!$N$15:$N$24</c:f>
              <c:numCache>
                <c:formatCode>General</c:formatCode>
                <c:ptCount val="10"/>
                <c:pt idx="0">
                  <c:v>4.4347799999999999</c:v>
                </c:pt>
                <c:pt idx="1">
                  <c:v>5.2668999999999997</c:v>
                </c:pt>
                <c:pt idx="2">
                  <c:v>6.218703333333333</c:v>
                </c:pt>
                <c:pt idx="3">
                  <c:v>7.3477625000000009</c:v>
                </c:pt>
                <c:pt idx="4">
                  <c:v>8.7839179999999999</c:v>
                </c:pt>
                <c:pt idx="5">
                  <c:v>9.9149433333333334</c:v>
                </c:pt>
                <c:pt idx="6">
                  <c:v>11.069464285714284</c:v>
                </c:pt>
                <c:pt idx="7">
                  <c:v>11.741267500000001</c:v>
                </c:pt>
                <c:pt idx="8">
                  <c:v>12.783575555555554</c:v>
                </c:pt>
                <c:pt idx="9">
                  <c:v>13.971583000000001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result!$O$14</c:f>
              <c:strCache>
                <c:ptCount val="1"/>
                <c:pt idx="0">
                  <c:v>fwSecAggSig2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result!$M$15:$M$24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result!$O$15:$O$24</c:f>
              <c:numCache>
                <c:formatCode>General</c:formatCode>
                <c:ptCount val="10"/>
                <c:pt idx="0">
                  <c:v>190.14483999999999</c:v>
                </c:pt>
                <c:pt idx="1">
                  <c:v>370.46577500000001</c:v>
                </c:pt>
                <c:pt idx="2">
                  <c:v>543.61429999999996</c:v>
                </c:pt>
                <c:pt idx="3">
                  <c:v>742.02552749999995</c:v>
                </c:pt>
                <c:pt idx="4">
                  <c:v>936.64874199999997</c:v>
                </c:pt>
                <c:pt idx="5">
                  <c:v>1114.0269983333333</c:v>
                </c:pt>
                <c:pt idx="6">
                  <c:v>1284.467162857143</c:v>
                </c:pt>
                <c:pt idx="7">
                  <c:v>1487.20672625</c:v>
                </c:pt>
                <c:pt idx="8">
                  <c:v>1627.6337344444444</c:v>
                </c:pt>
                <c:pt idx="9">
                  <c:v>1826.911987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result!$P$14</c:f>
              <c:strCache>
                <c:ptCount val="1"/>
                <c:pt idx="0">
                  <c:v>crypto1999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result!$M$15:$M$24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result!$P$15:$P$24</c:f>
              <c:numCache>
                <c:formatCode>General</c:formatCode>
                <c:ptCount val="10"/>
                <c:pt idx="0">
                  <c:v>1.70791</c:v>
                </c:pt>
                <c:pt idx="1">
                  <c:v>2.10575</c:v>
                </c:pt>
                <c:pt idx="2">
                  <c:v>2.279363333333333</c:v>
                </c:pt>
                <c:pt idx="3">
                  <c:v>2.5797399999999997</c:v>
                </c:pt>
                <c:pt idx="4">
                  <c:v>2.823248</c:v>
                </c:pt>
                <c:pt idx="5">
                  <c:v>3.2908583333333334</c:v>
                </c:pt>
                <c:pt idx="6">
                  <c:v>3.4710114285714289</c:v>
                </c:pt>
                <c:pt idx="7">
                  <c:v>3.69811625</c:v>
                </c:pt>
                <c:pt idx="8">
                  <c:v>4.0643477777777779</c:v>
                </c:pt>
                <c:pt idx="9">
                  <c:v>4.4156880000000003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result!$Q$14</c:f>
              <c:strCache>
                <c:ptCount val="1"/>
                <c:pt idx="0">
                  <c:v>asiacrypto2000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result!$M$15:$M$24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result!$Q$15:$Q$24</c:f>
              <c:numCache>
                <c:formatCode>General</c:formatCode>
                <c:ptCount val="10"/>
                <c:pt idx="0">
                  <c:v>48.04609</c:v>
                </c:pt>
                <c:pt idx="1">
                  <c:v>95.946920000000006</c:v>
                </c:pt>
                <c:pt idx="2">
                  <c:v>135.21503333333331</c:v>
                </c:pt>
                <c:pt idx="3">
                  <c:v>182.93874750000001</c:v>
                </c:pt>
                <c:pt idx="4">
                  <c:v>230.36582999999999</c:v>
                </c:pt>
                <c:pt idx="5">
                  <c:v>274.74385500000005</c:v>
                </c:pt>
                <c:pt idx="6">
                  <c:v>317.88973142857139</c:v>
                </c:pt>
                <c:pt idx="7">
                  <c:v>374.65831750000001</c:v>
                </c:pt>
                <c:pt idx="8">
                  <c:v>421.07767777777781</c:v>
                </c:pt>
                <c:pt idx="9">
                  <c:v>461.36758400000002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result!$R$14</c:f>
              <c:strCache>
                <c:ptCount val="1"/>
                <c:pt idx="0">
                  <c:v>crypto2001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result!$M$15:$M$24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result!$R$15:$R$24</c:f>
              <c:numCache>
                <c:formatCode>General</c:formatCode>
                <c:ptCount val="10"/>
                <c:pt idx="0">
                  <c:v>7.3525700000000001</c:v>
                </c:pt>
                <c:pt idx="1">
                  <c:v>13.847785</c:v>
                </c:pt>
                <c:pt idx="2">
                  <c:v>19.900493333333333</c:v>
                </c:pt>
                <c:pt idx="3">
                  <c:v>25.837162500000002</c:v>
                </c:pt>
                <c:pt idx="4">
                  <c:v>33.032997999999999</c:v>
                </c:pt>
                <c:pt idx="5">
                  <c:v>40.137561666666663</c:v>
                </c:pt>
                <c:pt idx="6">
                  <c:v>46.274921428571432</c:v>
                </c:pt>
                <c:pt idx="7">
                  <c:v>51.831531249999991</c:v>
                </c:pt>
                <c:pt idx="8">
                  <c:v>57.568202222222226</c:v>
                </c:pt>
                <c:pt idx="9">
                  <c:v>63.829650999999998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98376"/>
        <c:axId val="268890896"/>
      </c:lineChart>
      <c:catAx>
        <c:axId val="48059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8890896"/>
        <c:crosses val="autoZero"/>
        <c:auto val="1"/>
        <c:lblAlgn val="ctr"/>
        <c:lblOffset val="100"/>
        <c:noMultiLvlLbl val="0"/>
      </c:catAx>
      <c:valAx>
        <c:axId val="26889089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5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ver (k=2048)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result!$U$14</c:f>
              <c:strCache>
                <c:ptCount val="1"/>
                <c:pt idx="0">
                  <c:v>fwSecAggSig1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result!$T$15:$T$24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result!$U$15:$U$24</c:f>
              <c:numCache>
                <c:formatCode>General</c:formatCode>
                <c:ptCount val="10"/>
                <c:pt idx="0">
                  <c:v>4.9966799999999996</c:v>
                </c:pt>
                <c:pt idx="1">
                  <c:v>6.0394999999999994</c:v>
                </c:pt>
                <c:pt idx="2">
                  <c:v>8.0457466666666679</c:v>
                </c:pt>
                <c:pt idx="3">
                  <c:v>9.9842450000000014</c:v>
                </c:pt>
                <c:pt idx="4">
                  <c:v>12.406094</c:v>
                </c:pt>
                <c:pt idx="5">
                  <c:v>14.642983333333333</c:v>
                </c:pt>
                <c:pt idx="6">
                  <c:v>16.186404285714282</c:v>
                </c:pt>
                <c:pt idx="7">
                  <c:v>17.310633749999997</c:v>
                </c:pt>
                <c:pt idx="8">
                  <c:v>19.461163333333332</c:v>
                </c:pt>
                <c:pt idx="9">
                  <c:v>21.154198000000001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result!$V$14</c:f>
              <c:strCache>
                <c:ptCount val="1"/>
                <c:pt idx="0">
                  <c:v>fwSecAggSig2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result!$T$15:$T$24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result!$V$15:$V$24</c:f>
              <c:numCache>
                <c:formatCode>General</c:formatCode>
                <c:ptCount val="10"/>
                <c:pt idx="0">
                  <c:v>330.79692999999997</c:v>
                </c:pt>
                <c:pt idx="1">
                  <c:v>643.75159999999994</c:v>
                </c:pt>
                <c:pt idx="2">
                  <c:v>946.14552666666668</c:v>
                </c:pt>
                <c:pt idx="3">
                  <c:v>1294.7807299999999</c:v>
                </c:pt>
                <c:pt idx="4">
                  <c:v>1648.17273</c:v>
                </c:pt>
                <c:pt idx="5">
                  <c:v>1943.5788983333334</c:v>
                </c:pt>
                <c:pt idx="6">
                  <c:v>2252.8372628571428</c:v>
                </c:pt>
                <c:pt idx="7">
                  <c:v>2598.89923125</c:v>
                </c:pt>
                <c:pt idx="8">
                  <c:v>2841.1797422222221</c:v>
                </c:pt>
                <c:pt idx="9">
                  <c:v>3190.0432129999999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result!$W$14</c:f>
              <c:strCache>
                <c:ptCount val="1"/>
                <c:pt idx="0">
                  <c:v>crypto1999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result!$T$15:$T$24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result!$W$15:$W$24</c:f>
              <c:numCache>
                <c:formatCode>General</c:formatCode>
                <c:ptCount val="10"/>
                <c:pt idx="0">
                  <c:v>0.76537999999999995</c:v>
                </c:pt>
                <c:pt idx="1">
                  <c:v>1.0776399999999999</c:v>
                </c:pt>
                <c:pt idx="2">
                  <c:v>1.30549</c:v>
                </c:pt>
                <c:pt idx="3">
                  <c:v>1.6677774999999999</c:v>
                </c:pt>
                <c:pt idx="4">
                  <c:v>1.866004</c:v>
                </c:pt>
                <c:pt idx="5">
                  <c:v>2.2589733333333331</c:v>
                </c:pt>
                <c:pt idx="6">
                  <c:v>2.5065185714285718</c:v>
                </c:pt>
                <c:pt idx="7">
                  <c:v>2.8358237499999999</c:v>
                </c:pt>
                <c:pt idx="8">
                  <c:v>3.0910899999999999</c:v>
                </c:pt>
                <c:pt idx="9">
                  <c:v>3.403851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result!$X$14</c:f>
              <c:strCache>
                <c:ptCount val="1"/>
                <c:pt idx="0">
                  <c:v>asiacrypto2000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result!$T$15:$T$24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result!$X$15:$X$24</c:f>
              <c:numCache>
                <c:formatCode>General</c:formatCode>
                <c:ptCount val="10"/>
                <c:pt idx="0">
                  <c:v>47.475139999999996</c:v>
                </c:pt>
                <c:pt idx="1">
                  <c:v>95.678245000000004</c:v>
                </c:pt>
                <c:pt idx="2">
                  <c:v>135.09650000000002</c:v>
                </c:pt>
                <c:pt idx="3">
                  <c:v>182.79636499999998</c:v>
                </c:pt>
                <c:pt idx="4">
                  <c:v>230.082382</c:v>
                </c:pt>
                <c:pt idx="5">
                  <c:v>272.86081999999999</c:v>
                </c:pt>
                <c:pt idx="6">
                  <c:v>315.60956714285714</c:v>
                </c:pt>
                <c:pt idx="7">
                  <c:v>373.47652375000001</c:v>
                </c:pt>
                <c:pt idx="8">
                  <c:v>421.28774000000004</c:v>
                </c:pt>
                <c:pt idx="9">
                  <c:v>461.193085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result!$Y$14</c:f>
              <c:strCache>
                <c:ptCount val="1"/>
                <c:pt idx="0">
                  <c:v>crypto2001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result!$T$15:$T$24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result!$Y$15:$Y$24</c:f>
              <c:numCache>
                <c:formatCode>General</c:formatCode>
                <c:ptCount val="10"/>
                <c:pt idx="0">
                  <c:v>0.88830999999999993</c:v>
                </c:pt>
                <c:pt idx="1">
                  <c:v>0.87600999999999996</c:v>
                </c:pt>
                <c:pt idx="2">
                  <c:v>0.82942333333333329</c:v>
                </c:pt>
                <c:pt idx="3">
                  <c:v>0.88205000000000011</c:v>
                </c:pt>
                <c:pt idx="4">
                  <c:v>0.91401600000000005</c:v>
                </c:pt>
                <c:pt idx="5">
                  <c:v>0.91456000000000004</c:v>
                </c:pt>
                <c:pt idx="6">
                  <c:v>0.86640428571428563</c:v>
                </c:pt>
                <c:pt idx="7">
                  <c:v>0.87184499999999998</c:v>
                </c:pt>
                <c:pt idx="8">
                  <c:v>0.85122777777777781</c:v>
                </c:pt>
                <c:pt idx="9">
                  <c:v>0.86920399999999998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62736"/>
        <c:axId val="507762344"/>
      </c:lineChart>
      <c:catAx>
        <c:axId val="5077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762344"/>
        <c:crosses val="autoZero"/>
        <c:auto val="1"/>
        <c:lblAlgn val="ctr"/>
        <c:lblOffset val="100"/>
        <c:noMultiLvlLbl val="0"/>
      </c:catAx>
      <c:valAx>
        <c:axId val="50776234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76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result!$AA$3</c:f>
              <c:strCache>
                <c:ptCount val="1"/>
                <c:pt idx="0">
                  <c:v>BM-FAS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result!$Z$4:$Z$13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result!$AA$4:$AA$13</c:f>
              <c:numCache>
                <c:formatCode>General</c:formatCode>
                <c:ptCount val="10"/>
                <c:pt idx="0">
                  <c:v>90.978000000000009</c:v>
                </c:pt>
                <c:pt idx="1">
                  <c:v>104.866</c:v>
                </c:pt>
                <c:pt idx="2">
                  <c:v>152.32599999999999</c:v>
                </c:pt>
                <c:pt idx="3">
                  <c:v>177.90800000000002</c:v>
                </c:pt>
                <c:pt idx="4">
                  <c:v>237.547</c:v>
                </c:pt>
                <c:pt idx="5">
                  <c:v>233.083</c:v>
                </c:pt>
                <c:pt idx="6">
                  <c:v>277.84300000000002</c:v>
                </c:pt>
                <c:pt idx="7">
                  <c:v>336.351</c:v>
                </c:pt>
                <c:pt idx="8">
                  <c:v>333.94499999999999</c:v>
                </c:pt>
                <c:pt idx="9">
                  <c:v>347.33300000000003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result!$AB$3</c:f>
              <c:strCache>
                <c:ptCount val="1"/>
                <c:pt idx="0">
                  <c:v>AR-FAS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result!$Z$4:$Z$13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result!$AB$4:$AB$13</c:f>
              <c:numCache>
                <c:formatCode>General</c:formatCode>
                <c:ptCount val="10"/>
                <c:pt idx="0">
                  <c:v>187.244</c:v>
                </c:pt>
                <c:pt idx="1">
                  <c:v>288.82099999999997</c:v>
                </c:pt>
                <c:pt idx="2">
                  <c:v>453.14300000000003</c:v>
                </c:pt>
                <c:pt idx="3">
                  <c:v>538.75099999999998</c:v>
                </c:pt>
                <c:pt idx="4">
                  <c:v>707.22700000000009</c:v>
                </c:pt>
                <c:pt idx="5">
                  <c:v>843.28499999999997</c:v>
                </c:pt>
                <c:pt idx="6">
                  <c:v>1000.8900000000001</c:v>
                </c:pt>
                <c:pt idx="7">
                  <c:v>1089.643</c:v>
                </c:pt>
                <c:pt idx="8">
                  <c:v>1208.9829999999999</c:v>
                </c:pt>
                <c:pt idx="9">
                  <c:v>1381.5319999999999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result!$AC$3</c:f>
              <c:strCache>
                <c:ptCount val="1"/>
                <c:pt idx="0">
                  <c:v>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result!$Z$4:$Z$13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result!$AC$4:$AC$13</c:f>
              <c:numCache>
                <c:formatCode>General</c:formatCode>
                <c:ptCount val="10"/>
                <c:pt idx="0">
                  <c:v>72.096999999999994</c:v>
                </c:pt>
                <c:pt idx="1">
                  <c:v>93.462000000000003</c:v>
                </c:pt>
                <c:pt idx="2">
                  <c:v>165.86</c:v>
                </c:pt>
                <c:pt idx="3">
                  <c:v>214.93899999999999</c:v>
                </c:pt>
                <c:pt idx="4">
                  <c:v>193.18600000000001</c:v>
                </c:pt>
                <c:pt idx="5">
                  <c:v>205.226</c:v>
                </c:pt>
                <c:pt idx="6">
                  <c:v>266.43299999999999</c:v>
                </c:pt>
                <c:pt idx="7">
                  <c:v>291.43700000000001</c:v>
                </c:pt>
                <c:pt idx="8">
                  <c:v>349.63600000000002</c:v>
                </c:pt>
                <c:pt idx="9">
                  <c:v>344.505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result!$AD$3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result!$Z$4:$Z$13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result!$AD$4:$AD$13</c:f>
              <c:numCache>
                <c:formatCode>General</c:formatCode>
                <c:ptCount val="10"/>
                <c:pt idx="0">
                  <c:v>71.257999999999996</c:v>
                </c:pt>
                <c:pt idx="1">
                  <c:v>96.231999999999999</c:v>
                </c:pt>
                <c:pt idx="2">
                  <c:v>128.208</c:v>
                </c:pt>
                <c:pt idx="3">
                  <c:v>142.88400000000001</c:v>
                </c:pt>
                <c:pt idx="4">
                  <c:v>201.08500000000001</c:v>
                </c:pt>
                <c:pt idx="5">
                  <c:v>292.69900000000001</c:v>
                </c:pt>
                <c:pt idx="6">
                  <c:v>237.809</c:v>
                </c:pt>
                <c:pt idx="7">
                  <c:v>321.65100000000001</c:v>
                </c:pt>
                <c:pt idx="8">
                  <c:v>317.06400000000002</c:v>
                </c:pt>
                <c:pt idx="9">
                  <c:v>355.09000000000003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result!$AE$3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result!$Z$4:$Z$13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result!$AE$4:$AE$13</c:f>
              <c:numCache>
                <c:formatCode>General</c:formatCode>
                <c:ptCount val="10"/>
                <c:pt idx="0">
                  <c:v>37.828000000000003</c:v>
                </c:pt>
                <c:pt idx="1">
                  <c:v>67.899000000000001</c:v>
                </c:pt>
                <c:pt idx="2">
                  <c:v>116.259</c:v>
                </c:pt>
                <c:pt idx="3">
                  <c:v>99.825000000000003</c:v>
                </c:pt>
                <c:pt idx="4">
                  <c:v>161.761</c:v>
                </c:pt>
                <c:pt idx="5">
                  <c:v>184.08199999999999</c:v>
                </c:pt>
                <c:pt idx="6">
                  <c:v>340.995</c:v>
                </c:pt>
                <c:pt idx="7">
                  <c:v>402.34199999999998</c:v>
                </c:pt>
                <c:pt idx="8">
                  <c:v>531.60799999999995</c:v>
                </c:pt>
                <c:pt idx="9">
                  <c:v>561.97399999999993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646736"/>
        <c:axId val="270516600"/>
      </c:lineChart>
      <c:catAx>
        <c:axId val="4766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0516600"/>
        <c:crosses val="autoZero"/>
        <c:auto val="1"/>
        <c:lblAlgn val="ctr"/>
        <c:lblOffset val="100"/>
        <c:noMultiLvlLbl val="0"/>
      </c:catAx>
      <c:valAx>
        <c:axId val="2705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6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result!$AA$14</c:f>
              <c:strCache>
                <c:ptCount val="1"/>
                <c:pt idx="0">
                  <c:v>fwSecAggSig1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result!$Z$15:$Z$24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result!$AA$15:$AA$24</c:f>
              <c:numCache>
                <c:formatCode>General</c:formatCode>
                <c:ptCount val="10"/>
                <c:pt idx="0">
                  <c:v>349.34300000000002</c:v>
                </c:pt>
                <c:pt idx="1">
                  <c:v>633.07799999999997</c:v>
                </c:pt>
                <c:pt idx="2">
                  <c:v>360.70499999999998</c:v>
                </c:pt>
                <c:pt idx="3">
                  <c:v>525.61199999999997</c:v>
                </c:pt>
                <c:pt idx="4">
                  <c:v>973.43999999999994</c:v>
                </c:pt>
                <c:pt idx="5">
                  <c:v>971.53500000000008</c:v>
                </c:pt>
                <c:pt idx="6">
                  <c:v>1006.3340000000001</c:v>
                </c:pt>
                <c:pt idx="7">
                  <c:v>900.79499999999996</c:v>
                </c:pt>
                <c:pt idx="8">
                  <c:v>1195.2629999999999</c:v>
                </c:pt>
                <c:pt idx="9">
                  <c:v>1084.289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result!$AB$14</c:f>
              <c:strCache>
                <c:ptCount val="1"/>
                <c:pt idx="0">
                  <c:v>fwSecAggSig2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result!$Z$15:$Z$24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result!$AB$15:$AB$24</c:f>
              <c:numCache>
                <c:formatCode>General</c:formatCode>
                <c:ptCount val="10"/>
                <c:pt idx="0">
                  <c:v>760.23700000000008</c:v>
                </c:pt>
                <c:pt idx="1">
                  <c:v>1082.7850000000001</c:v>
                </c:pt>
                <c:pt idx="2">
                  <c:v>1216.3129999999999</c:v>
                </c:pt>
                <c:pt idx="3">
                  <c:v>1536.232</c:v>
                </c:pt>
                <c:pt idx="4">
                  <c:v>2021.3990000000001</c:v>
                </c:pt>
                <c:pt idx="5">
                  <c:v>2735.1009999999997</c:v>
                </c:pt>
                <c:pt idx="6">
                  <c:v>2686.759</c:v>
                </c:pt>
                <c:pt idx="7">
                  <c:v>3036.9519999999998</c:v>
                </c:pt>
                <c:pt idx="8">
                  <c:v>3394.873</c:v>
                </c:pt>
                <c:pt idx="9">
                  <c:v>3794.0140000000001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result!$AC$14</c:f>
              <c:strCache>
                <c:ptCount val="1"/>
                <c:pt idx="0">
                  <c:v>crypto1999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result!$Z$15:$Z$24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result!$AC$15:$AC$24</c:f>
              <c:numCache>
                <c:formatCode>General</c:formatCode>
                <c:ptCount val="10"/>
                <c:pt idx="0">
                  <c:v>232.58</c:v>
                </c:pt>
                <c:pt idx="1">
                  <c:v>388.10899999999998</c:v>
                </c:pt>
                <c:pt idx="2">
                  <c:v>508.142</c:v>
                </c:pt>
                <c:pt idx="3">
                  <c:v>399.31699999999995</c:v>
                </c:pt>
                <c:pt idx="4">
                  <c:v>611.08100000000002</c:v>
                </c:pt>
                <c:pt idx="5">
                  <c:v>616.56299999999999</c:v>
                </c:pt>
                <c:pt idx="6">
                  <c:v>791.95800000000008</c:v>
                </c:pt>
                <c:pt idx="7">
                  <c:v>953.90600000000006</c:v>
                </c:pt>
                <c:pt idx="8">
                  <c:v>924.91800000000001</c:v>
                </c:pt>
                <c:pt idx="9">
                  <c:v>1514.867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result!$AD$14</c:f>
              <c:strCache>
                <c:ptCount val="1"/>
                <c:pt idx="0">
                  <c:v>asiacrypto2000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result!$Z$15:$Z$24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result!$AD$15:$AD$24</c:f>
              <c:numCache>
                <c:formatCode>General</c:formatCode>
                <c:ptCount val="10"/>
                <c:pt idx="0">
                  <c:v>432.92700000000002</c:v>
                </c:pt>
                <c:pt idx="1">
                  <c:v>309.18299999999999</c:v>
                </c:pt>
                <c:pt idx="2">
                  <c:v>574.81000000000006</c:v>
                </c:pt>
                <c:pt idx="3">
                  <c:v>648.57399999999996</c:v>
                </c:pt>
                <c:pt idx="4">
                  <c:v>767.81200000000001</c:v>
                </c:pt>
                <c:pt idx="5">
                  <c:v>585.12</c:v>
                </c:pt>
                <c:pt idx="6">
                  <c:v>1116.921</c:v>
                </c:pt>
                <c:pt idx="7">
                  <c:v>889.2</c:v>
                </c:pt>
                <c:pt idx="8">
                  <c:v>1447.076</c:v>
                </c:pt>
                <c:pt idx="9">
                  <c:v>1058.95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result!$AE$14</c:f>
              <c:strCache>
                <c:ptCount val="1"/>
                <c:pt idx="0">
                  <c:v>crypto2001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result!$Z$15:$Z$24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result!$AE$15:$AE$24</c:f>
              <c:numCache>
                <c:formatCode>General</c:formatCode>
                <c:ptCount val="10"/>
                <c:pt idx="0">
                  <c:v>65.498999999999995</c:v>
                </c:pt>
                <c:pt idx="1">
                  <c:v>155.79599999999999</c:v>
                </c:pt>
                <c:pt idx="2">
                  <c:v>369.733</c:v>
                </c:pt>
                <c:pt idx="3">
                  <c:v>555.96699999999998</c:v>
                </c:pt>
                <c:pt idx="4">
                  <c:v>435.43900000000002</c:v>
                </c:pt>
                <c:pt idx="5">
                  <c:v>263.26800000000003</c:v>
                </c:pt>
                <c:pt idx="6">
                  <c:v>370.43900000000002</c:v>
                </c:pt>
                <c:pt idx="7">
                  <c:v>645.20900000000006</c:v>
                </c:pt>
                <c:pt idx="8">
                  <c:v>1354.2130000000002</c:v>
                </c:pt>
                <c:pt idx="9">
                  <c:v>588.91000000000008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79256"/>
        <c:axId val="519178472"/>
      </c:lineChart>
      <c:catAx>
        <c:axId val="5191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178472"/>
        <c:crosses val="autoZero"/>
        <c:auto val="1"/>
        <c:lblAlgn val="ctr"/>
        <c:lblOffset val="100"/>
        <c:noMultiLvlLbl val="0"/>
      </c:catAx>
      <c:valAx>
        <c:axId val="5191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17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611111111111114"/>
          <c:y val="0.31481481481481483"/>
          <c:w val="0.34444444444444444"/>
          <c:h val="7.7545202682998041E-2"/>
        </c:manualLayout>
      </c:layout>
      <c:lineChart>
        <c:grouping val="standard"/>
        <c:varyColors val="0"/>
        <c:ser>
          <c:idx val="0"/>
          <c:order val="0"/>
          <c:tx>
            <c:strRef>
              <c:f>result!$N$3</c:f>
              <c:strCache>
                <c:ptCount val="1"/>
                <c:pt idx="0">
                  <c:v>BM-FAS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result!$N$4:$N$13</c:f>
              <c:numCache>
                <c:formatCode>General</c:formatCode>
                <c:ptCount val="10"/>
                <c:pt idx="0">
                  <c:v>1.6190899999999999</c:v>
                </c:pt>
                <c:pt idx="1">
                  <c:v>1.7781150000000001</c:v>
                </c:pt>
                <c:pt idx="2">
                  <c:v>2.2580300000000002</c:v>
                </c:pt>
                <c:pt idx="3">
                  <c:v>2.6898274999999998</c:v>
                </c:pt>
                <c:pt idx="4">
                  <c:v>3.1390539999999998</c:v>
                </c:pt>
                <c:pt idx="5">
                  <c:v>3.2979833333333337</c:v>
                </c:pt>
                <c:pt idx="6">
                  <c:v>3.6849414285714284</c:v>
                </c:pt>
                <c:pt idx="7">
                  <c:v>4.2670637500000002</c:v>
                </c:pt>
                <c:pt idx="8">
                  <c:v>4.5004722222222213</c:v>
                </c:pt>
                <c:pt idx="9">
                  <c:v>5.2021459999999999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result!$O$3</c:f>
              <c:strCache>
                <c:ptCount val="1"/>
                <c:pt idx="0">
                  <c:v>AR-FSSAGG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result!$O$4:$O$13</c:f>
              <c:numCache>
                <c:formatCode>General</c:formatCode>
                <c:ptCount val="10"/>
                <c:pt idx="0">
                  <c:v>67.088450000000009</c:v>
                </c:pt>
                <c:pt idx="1">
                  <c:v>133.91732999999999</c:v>
                </c:pt>
                <c:pt idx="2">
                  <c:v>209.98094</c:v>
                </c:pt>
                <c:pt idx="3">
                  <c:v>260.99649499999998</c:v>
                </c:pt>
                <c:pt idx="4">
                  <c:v>339.40646400000003</c:v>
                </c:pt>
                <c:pt idx="5">
                  <c:v>386.60265666666663</c:v>
                </c:pt>
                <c:pt idx="6">
                  <c:v>473.15377428571429</c:v>
                </c:pt>
                <c:pt idx="7">
                  <c:v>544.60765874999993</c:v>
                </c:pt>
                <c:pt idx="8">
                  <c:v>584.7658288888889</c:v>
                </c:pt>
                <c:pt idx="9">
                  <c:v>679.541382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result!$P$3</c:f>
              <c:strCache>
                <c:ptCount val="1"/>
                <c:pt idx="0">
                  <c:v>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result!$P$4:$P$13</c:f>
              <c:numCache>
                <c:formatCode>General</c:formatCode>
                <c:ptCount val="10"/>
                <c:pt idx="0">
                  <c:v>0.58423000000000003</c:v>
                </c:pt>
                <c:pt idx="1">
                  <c:v>0.75264500000000001</c:v>
                </c:pt>
                <c:pt idx="2">
                  <c:v>0.84123000000000003</c:v>
                </c:pt>
                <c:pt idx="3">
                  <c:v>0.9103675</c:v>
                </c:pt>
                <c:pt idx="4">
                  <c:v>1.0493859999999999</c:v>
                </c:pt>
                <c:pt idx="5">
                  <c:v>1.0890916666666666</c:v>
                </c:pt>
                <c:pt idx="6">
                  <c:v>1.2653700000000001</c:v>
                </c:pt>
                <c:pt idx="7">
                  <c:v>1.31922875</c:v>
                </c:pt>
                <c:pt idx="8">
                  <c:v>1.4815111111111112</c:v>
                </c:pt>
                <c:pt idx="9">
                  <c:v>1.5034430000000001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result!$Q$3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result!$Q$4:$Q$13</c:f>
              <c:numCache>
                <c:formatCode>General</c:formatCode>
                <c:ptCount val="10"/>
                <c:pt idx="0">
                  <c:v>16.70918</c:v>
                </c:pt>
                <c:pt idx="1">
                  <c:v>33.64526</c:v>
                </c:pt>
                <c:pt idx="2">
                  <c:v>48.945923333333326</c:v>
                </c:pt>
                <c:pt idx="3">
                  <c:v>63.834730000000008</c:v>
                </c:pt>
                <c:pt idx="4">
                  <c:v>85.524010000000004</c:v>
                </c:pt>
                <c:pt idx="5">
                  <c:v>100.67044</c:v>
                </c:pt>
                <c:pt idx="6">
                  <c:v>117.06333714285715</c:v>
                </c:pt>
                <c:pt idx="7">
                  <c:v>134.5130925</c:v>
                </c:pt>
                <c:pt idx="8">
                  <c:v>151.61112444444444</c:v>
                </c:pt>
                <c:pt idx="9">
                  <c:v>168.218369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result!$R$3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result!$R$4:$R$13</c:f>
              <c:numCache>
                <c:formatCode>General</c:formatCode>
                <c:ptCount val="10"/>
                <c:pt idx="0">
                  <c:v>2.5058900000000004</c:v>
                </c:pt>
                <c:pt idx="1">
                  <c:v>4.5706850000000001</c:v>
                </c:pt>
                <c:pt idx="2">
                  <c:v>7.0031166666666671</c:v>
                </c:pt>
                <c:pt idx="3">
                  <c:v>9.1024624999999997</c:v>
                </c:pt>
                <c:pt idx="4">
                  <c:v>11.151284</c:v>
                </c:pt>
                <c:pt idx="5">
                  <c:v>14.180345000000001</c:v>
                </c:pt>
                <c:pt idx="6">
                  <c:v>15.67712142857143</c:v>
                </c:pt>
                <c:pt idx="7">
                  <c:v>17.754371250000002</c:v>
                </c:pt>
                <c:pt idx="8">
                  <c:v>20.312417777777775</c:v>
                </c:pt>
                <c:pt idx="9">
                  <c:v>22.585111999999999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77112"/>
        <c:axId val="272077504"/>
      </c:lineChart>
      <c:catAx>
        <c:axId val="272077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72077504"/>
        <c:crosses val="autoZero"/>
        <c:auto val="1"/>
        <c:lblAlgn val="ctr"/>
        <c:lblOffset val="100"/>
        <c:noMultiLvlLbl val="0"/>
      </c:catAx>
      <c:valAx>
        <c:axId val="27207750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207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37508713213648E-2"/>
          <c:y val="0.48317331425125837"/>
          <c:w val="0.9591762877359592"/>
          <c:h val="0.45465219409864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aggregation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result!$O$37</c:f>
              <c:strCache>
                <c:ptCount val="1"/>
                <c:pt idx="0">
                  <c:v>BM-FAS (k=1024)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result!$N$38:$N$47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result!$O$38:$O$47</c:f>
              <c:numCache>
                <c:formatCode>General</c:formatCode>
                <c:ptCount val="10"/>
                <c:pt idx="0">
                  <c:v>0.25700000000000001</c:v>
                </c:pt>
                <c:pt idx="1">
                  <c:v>0.439</c:v>
                </c:pt>
                <c:pt idx="2">
                  <c:v>0.877</c:v>
                </c:pt>
                <c:pt idx="3">
                  <c:v>1.528</c:v>
                </c:pt>
                <c:pt idx="4">
                  <c:v>1.806</c:v>
                </c:pt>
                <c:pt idx="5">
                  <c:v>1.2270000000000001</c:v>
                </c:pt>
                <c:pt idx="6">
                  <c:v>3.0609999999999999</c:v>
                </c:pt>
                <c:pt idx="7">
                  <c:v>2.262</c:v>
                </c:pt>
                <c:pt idx="8">
                  <c:v>2.2130000000000001</c:v>
                </c:pt>
                <c:pt idx="9">
                  <c:v>2.1679999999999997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result!$P$37</c:f>
              <c:strCache>
                <c:ptCount val="1"/>
                <c:pt idx="0">
                  <c:v>AR-FAS (k=1024)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result!$N$38:$N$47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result!$P$38:$P$47</c:f>
              <c:numCache>
                <c:formatCode>General</c:formatCode>
                <c:ptCount val="10"/>
                <c:pt idx="0">
                  <c:v>0.215</c:v>
                </c:pt>
                <c:pt idx="1">
                  <c:v>0.68300000000000005</c:v>
                </c:pt>
                <c:pt idx="2">
                  <c:v>0.7649999999999999</c:v>
                </c:pt>
                <c:pt idx="3">
                  <c:v>0.84099999999999997</c:v>
                </c:pt>
                <c:pt idx="4">
                  <c:v>1.907</c:v>
                </c:pt>
                <c:pt idx="5">
                  <c:v>1.2310000000000001</c:v>
                </c:pt>
                <c:pt idx="6">
                  <c:v>1.835</c:v>
                </c:pt>
                <c:pt idx="7">
                  <c:v>2.1179999999999999</c:v>
                </c:pt>
                <c:pt idx="8">
                  <c:v>1.9359999999999999</c:v>
                </c:pt>
                <c:pt idx="9">
                  <c:v>2.1670000000000003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result!$Q$37</c:f>
              <c:strCache>
                <c:ptCount val="1"/>
                <c:pt idx="0">
                  <c:v>BM-FAS (k=2048)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result!$N$38:$N$47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result!$Q$38:$Q$47</c:f>
              <c:numCache>
                <c:formatCode>General</c:formatCode>
                <c:ptCount val="10"/>
                <c:pt idx="0">
                  <c:v>1.105</c:v>
                </c:pt>
                <c:pt idx="1">
                  <c:v>1.4809999999999999</c:v>
                </c:pt>
                <c:pt idx="2">
                  <c:v>1.724</c:v>
                </c:pt>
                <c:pt idx="3">
                  <c:v>2.6589999999999998</c:v>
                </c:pt>
                <c:pt idx="4">
                  <c:v>2.9060000000000001</c:v>
                </c:pt>
                <c:pt idx="5">
                  <c:v>3.492</c:v>
                </c:pt>
                <c:pt idx="6">
                  <c:v>6.8789999999999996</c:v>
                </c:pt>
                <c:pt idx="7">
                  <c:v>6.5519999999999996</c:v>
                </c:pt>
                <c:pt idx="8">
                  <c:v>6.8389999999999995</c:v>
                </c:pt>
                <c:pt idx="9">
                  <c:v>5.7830000000000004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result!$R$37</c:f>
              <c:strCache>
                <c:ptCount val="1"/>
                <c:pt idx="0">
                  <c:v>AR-FAS (k=2048)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result!$N$38:$N$47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result!$R$38:$R$47</c:f>
              <c:numCache>
                <c:formatCode>General</c:formatCode>
                <c:ptCount val="10"/>
                <c:pt idx="0">
                  <c:v>0.56899999999999995</c:v>
                </c:pt>
                <c:pt idx="1">
                  <c:v>1.34</c:v>
                </c:pt>
                <c:pt idx="2">
                  <c:v>1.7170000000000001</c:v>
                </c:pt>
                <c:pt idx="3">
                  <c:v>2.3930000000000002</c:v>
                </c:pt>
                <c:pt idx="4">
                  <c:v>3.702</c:v>
                </c:pt>
                <c:pt idx="5">
                  <c:v>4.7029999999999994</c:v>
                </c:pt>
                <c:pt idx="6">
                  <c:v>3.9709999999999996</c:v>
                </c:pt>
                <c:pt idx="7">
                  <c:v>4.7320000000000002</c:v>
                </c:pt>
                <c:pt idx="8">
                  <c:v>6.484</c:v>
                </c:pt>
                <c:pt idx="9">
                  <c:v>6.0190000000000001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772288"/>
        <c:axId val="481772680"/>
      </c:lineChart>
      <c:catAx>
        <c:axId val="4817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1772680"/>
        <c:crosses val="autoZero"/>
        <c:auto val="1"/>
        <c:lblAlgn val="ctr"/>
        <c:lblOffset val="100"/>
        <c:noMultiLvlLbl val="0"/>
      </c:catAx>
      <c:valAx>
        <c:axId val="48177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17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aggregated verfication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result!$O$48</c:f>
              <c:strCache>
                <c:ptCount val="1"/>
                <c:pt idx="0">
                  <c:v>ours1 (k=1024)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result!$N$49:$N$58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result!$O$49:$O$58</c:f>
              <c:numCache>
                <c:formatCode>General</c:formatCode>
                <c:ptCount val="10"/>
                <c:pt idx="0">
                  <c:v>18.911000000000001</c:v>
                </c:pt>
                <c:pt idx="1">
                  <c:v>37.536999999999999</c:v>
                </c:pt>
                <c:pt idx="2">
                  <c:v>61.930999999999997</c:v>
                </c:pt>
                <c:pt idx="3">
                  <c:v>83.071999999999989</c:v>
                </c:pt>
                <c:pt idx="4">
                  <c:v>99.529000000000011</c:v>
                </c:pt>
                <c:pt idx="5">
                  <c:v>101.604</c:v>
                </c:pt>
                <c:pt idx="6">
                  <c:v>130.74600000000001</c:v>
                </c:pt>
                <c:pt idx="7">
                  <c:v>158.02799999999999</c:v>
                </c:pt>
                <c:pt idx="8">
                  <c:v>164.98499999999999</c:v>
                </c:pt>
                <c:pt idx="9">
                  <c:v>188.88299999999998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result!$P$48</c:f>
              <c:strCache>
                <c:ptCount val="1"/>
                <c:pt idx="0">
                  <c:v>ours2  (k=1024)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result!$N$49:$N$58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result!$P$49:$P$58</c:f>
              <c:numCache>
                <c:formatCode>General</c:formatCode>
                <c:ptCount val="10"/>
                <c:pt idx="0">
                  <c:v>153.32999999999998</c:v>
                </c:pt>
                <c:pt idx="1">
                  <c:v>321.76100000000002</c:v>
                </c:pt>
                <c:pt idx="2">
                  <c:v>466.24599999999998</c:v>
                </c:pt>
                <c:pt idx="3">
                  <c:v>634.29199999999992</c:v>
                </c:pt>
                <c:pt idx="4">
                  <c:v>777.07299999999998</c:v>
                </c:pt>
                <c:pt idx="5">
                  <c:v>930.14099999999996</c:v>
                </c:pt>
                <c:pt idx="6">
                  <c:v>1088.992</c:v>
                </c:pt>
                <c:pt idx="7">
                  <c:v>1231.191</c:v>
                </c:pt>
                <c:pt idx="8">
                  <c:v>1404.9590000000001</c:v>
                </c:pt>
                <c:pt idx="9">
                  <c:v>1587.2839999999999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result!$Q$48</c:f>
              <c:strCache>
                <c:ptCount val="1"/>
                <c:pt idx="0">
                  <c:v>ours1  (k=2048)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result!$N$49:$N$58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result!$Q$49:$Q$58</c:f>
              <c:numCache>
                <c:formatCode>General</c:formatCode>
                <c:ptCount val="10"/>
                <c:pt idx="0">
                  <c:v>60.392000000000003</c:v>
                </c:pt>
                <c:pt idx="1">
                  <c:v>111.96599999999999</c:v>
                </c:pt>
                <c:pt idx="2">
                  <c:v>153.898</c:v>
                </c:pt>
                <c:pt idx="3">
                  <c:v>197.65799999999999</c:v>
                </c:pt>
                <c:pt idx="4">
                  <c:v>258.49</c:v>
                </c:pt>
                <c:pt idx="5">
                  <c:v>388.75</c:v>
                </c:pt>
                <c:pt idx="6">
                  <c:v>386.39499999999998</c:v>
                </c:pt>
                <c:pt idx="7">
                  <c:v>400.05900000000003</c:v>
                </c:pt>
                <c:pt idx="8">
                  <c:v>460.67</c:v>
                </c:pt>
                <c:pt idx="9">
                  <c:v>519.327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result!$R$48</c:f>
              <c:strCache>
                <c:ptCount val="1"/>
                <c:pt idx="0">
                  <c:v>ours2 (k=2048)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result!$N$49:$N$58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result!$R$49:$R$58</c:f>
              <c:numCache>
                <c:formatCode>General</c:formatCode>
                <c:ptCount val="10"/>
                <c:pt idx="0">
                  <c:v>436.47899999999998</c:v>
                </c:pt>
                <c:pt idx="1">
                  <c:v>865.226</c:v>
                </c:pt>
                <c:pt idx="2">
                  <c:v>1306.692</c:v>
                </c:pt>
                <c:pt idx="3">
                  <c:v>1772.1599999999999</c:v>
                </c:pt>
                <c:pt idx="4">
                  <c:v>2231.556</c:v>
                </c:pt>
                <c:pt idx="5">
                  <c:v>2703.2060000000001</c:v>
                </c:pt>
                <c:pt idx="6">
                  <c:v>3121.636</c:v>
                </c:pt>
                <c:pt idx="7">
                  <c:v>3533.7679999999996</c:v>
                </c:pt>
                <c:pt idx="8">
                  <c:v>3931.92</c:v>
                </c:pt>
                <c:pt idx="9">
                  <c:v>4386.16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91680"/>
        <c:axId val="519237408"/>
      </c:lineChart>
      <c:catAx>
        <c:axId val="2688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237408"/>
        <c:crosses val="autoZero"/>
        <c:auto val="1"/>
        <c:lblAlgn val="ctr"/>
        <c:lblOffset val="100"/>
        <c:noMultiLvlLbl val="0"/>
      </c:catAx>
      <c:valAx>
        <c:axId val="5192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88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11967</xdr:colOff>
      <xdr:row>8</xdr:row>
      <xdr:rowOff>81387</xdr:rowOff>
    </xdr:from>
    <xdr:to>
      <xdr:col>9</xdr:col>
      <xdr:colOff>447624</xdr:colOff>
      <xdr:row>21</xdr:row>
      <xdr:rowOff>23937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663059</xdr:colOff>
      <xdr:row>21</xdr:row>
      <xdr:rowOff>2392</xdr:rowOff>
    </xdr:from>
    <xdr:to>
      <xdr:col>9</xdr:col>
      <xdr:colOff>409325</xdr:colOff>
      <xdr:row>33</xdr:row>
      <xdr:rowOff>160378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495497</xdr:colOff>
      <xdr:row>8</xdr:row>
      <xdr:rowOff>112503</xdr:rowOff>
    </xdr:from>
    <xdr:to>
      <xdr:col>15</xdr:col>
      <xdr:colOff>241763</xdr:colOff>
      <xdr:row>21</xdr:row>
      <xdr:rowOff>55053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414113</xdr:colOff>
      <xdr:row>21</xdr:row>
      <xdr:rowOff>2393</xdr:rowOff>
    </xdr:from>
    <xdr:to>
      <xdr:col>16</xdr:col>
      <xdr:colOff>160379</xdr:colOff>
      <xdr:row>33</xdr:row>
      <xdr:rowOff>160379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190699</xdr:colOff>
      <xdr:row>12</xdr:row>
      <xdr:rowOff>213040</xdr:rowOff>
    </xdr:from>
    <xdr:to>
      <xdr:col>22</xdr:col>
      <xdr:colOff>626355</xdr:colOff>
      <xdr:row>25</xdr:row>
      <xdr:rowOff>155591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37501</xdr:colOff>
      <xdr:row>12</xdr:row>
      <xdr:rowOff>157186</xdr:rowOff>
    </xdr:from>
    <xdr:to>
      <xdr:col>29</xdr:col>
      <xdr:colOff>473157</xdr:colOff>
      <xdr:row>25</xdr:row>
      <xdr:rowOff>99737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373420</xdr:colOff>
      <xdr:row>2</xdr:row>
      <xdr:rowOff>215434</xdr:rowOff>
    </xdr:from>
    <xdr:to>
      <xdr:col>18</xdr:col>
      <xdr:colOff>76599</xdr:colOff>
      <xdr:row>6</xdr:row>
      <xdr:rowOff>76599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550553</xdr:colOff>
      <xdr:row>39</xdr:row>
      <xdr:rowOff>187507</xdr:rowOff>
    </xdr:from>
    <xdr:to>
      <xdr:col>12</xdr:col>
      <xdr:colOff>296820</xdr:colOff>
      <xdr:row>52</xdr:row>
      <xdr:rowOff>130057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563321</xdr:colOff>
      <xdr:row>40</xdr:row>
      <xdr:rowOff>47077</xdr:rowOff>
    </xdr:from>
    <xdr:to>
      <xdr:col>23</xdr:col>
      <xdr:colOff>309588</xdr:colOff>
      <xdr:row>52</xdr:row>
      <xdr:rowOff>206658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R1" zoomScale="75" zoomScaleNormal="75" workbookViewId="0">
      <selection activeCell="Y27" sqref="Y27"/>
    </sheetView>
  </sheetViews>
  <sheetFormatPr defaultRowHeight="17" x14ac:dyDescent="0.6"/>
  <sheetData>
    <row r="1" spans="1:31" x14ac:dyDescent="0.6">
      <c r="N1">
        <v>1024</v>
      </c>
    </row>
    <row r="2" spans="1:31" x14ac:dyDescent="0.6">
      <c r="A2" t="s">
        <v>0</v>
      </c>
      <c r="N2" t="s">
        <v>5</v>
      </c>
      <c r="T2" t="s">
        <v>7</v>
      </c>
      <c r="AA2" t="s">
        <v>11</v>
      </c>
    </row>
    <row r="3" spans="1:31" x14ac:dyDescent="0.6">
      <c r="A3">
        <v>1024</v>
      </c>
      <c r="I3" t="s">
        <v>5</v>
      </c>
      <c r="J3" t="s">
        <v>7</v>
      </c>
      <c r="K3" t="s">
        <v>6</v>
      </c>
      <c r="L3" t="s">
        <v>8</v>
      </c>
      <c r="N3" t="s">
        <v>23</v>
      </c>
      <c r="O3" t="s">
        <v>22</v>
      </c>
      <c r="P3" t="s">
        <v>18</v>
      </c>
      <c r="Q3" t="s">
        <v>19</v>
      </c>
      <c r="R3" t="s">
        <v>20</v>
      </c>
      <c r="U3" t="s">
        <v>21</v>
      </c>
      <c r="V3" t="s">
        <v>22</v>
      </c>
      <c r="W3" t="s">
        <v>18</v>
      </c>
      <c r="X3" t="s">
        <v>19</v>
      </c>
      <c r="Y3" t="s">
        <v>20</v>
      </c>
      <c r="AA3" t="s">
        <v>23</v>
      </c>
      <c r="AB3" t="s">
        <v>24</v>
      </c>
      <c r="AC3" t="s">
        <v>18</v>
      </c>
      <c r="AD3" t="s">
        <v>19</v>
      </c>
      <c r="AE3" t="s">
        <v>20</v>
      </c>
    </row>
    <row r="4" spans="1:31" x14ac:dyDescent="0.6">
      <c r="A4">
        <v>100</v>
      </c>
      <c r="B4">
        <v>9.0978000000000003E-2</v>
      </c>
      <c r="C4">
        <v>0.161909</v>
      </c>
      <c r="D4">
        <v>0.16796900000000001</v>
      </c>
      <c r="E4">
        <v>2.5700000000000001E-4</v>
      </c>
      <c r="F4">
        <v>1.8911000000000001E-2</v>
      </c>
      <c r="G4">
        <v>904</v>
      </c>
      <c r="I4">
        <f>C4/A4*1000</f>
        <v>1.6190899999999999</v>
      </c>
      <c r="J4">
        <f>D4/A4*1000</f>
        <v>1.6796900000000001</v>
      </c>
      <c r="K4">
        <f>E4*1000</f>
        <v>0.25700000000000001</v>
      </c>
      <c r="L4">
        <f>F4*1000</f>
        <v>18.911000000000001</v>
      </c>
      <c r="M4">
        <f>A4</f>
        <v>100</v>
      </c>
      <c r="N4">
        <f>I4</f>
        <v>1.6190899999999999</v>
      </c>
      <c r="O4">
        <f>I27</f>
        <v>67.088450000000009</v>
      </c>
      <c r="P4">
        <f>I50</f>
        <v>0.58423000000000003</v>
      </c>
      <c r="Q4">
        <f>I73</f>
        <v>16.70918</v>
      </c>
      <c r="R4">
        <f>I96</f>
        <v>2.5058900000000004</v>
      </c>
      <c r="T4">
        <f>A4</f>
        <v>100</v>
      </c>
      <c r="U4">
        <f>J4</f>
        <v>1.6796900000000001</v>
      </c>
      <c r="V4">
        <f>J27</f>
        <v>112.24733000000001</v>
      </c>
      <c r="W4">
        <f>J50</f>
        <v>0.28962000000000004</v>
      </c>
      <c r="X4">
        <f>J73</f>
        <v>16.569670000000002</v>
      </c>
      <c r="Y4">
        <f>J96</f>
        <v>0.27323999999999998</v>
      </c>
      <c r="Z4">
        <f>A4</f>
        <v>100</v>
      </c>
      <c r="AA4">
        <f>B4*1000</f>
        <v>90.978000000000009</v>
      </c>
      <c r="AB4">
        <f>B27*1000</f>
        <v>187.244</v>
      </c>
      <c r="AC4">
        <f>B50*1000</f>
        <v>72.096999999999994</v>
      </c>
      <c r="AD4">
        <f>B73*1000</f>
        <v>71.257999999999996</v>
      </c>
      <c r="AE4">
        <f>B96*1000</f>
        <v>37.828000000000003</v>
      </c>
    </row>
    <row r="5" spans="1:31" x14ac:dyDescent="0.6">
      <c r="A5">
        <v>200</v>
      </c>
      <c r="B5">
        <v>0.104866</v>
      </c>
      <c r="C5">
        <v>0.35562300000000002</v>
      </c>
      <c r="D5">
        <v>0.40783799999999998</v>
      </c>
      <c r="E5">
        <v>4.3899999999999999E-4</v>
      </c>
      <c r="F5">
        <v>3.7537000000000001E-2</v>
      </c>
      <c r="G5">
        <v>904</v>
      </c>
      <c r="I5">
        <f t="shared" ref="I5:I13" si="0">C5/A5*1000</f>
        <v>1.7781150000000001</v>
      </c>
      <c r="J5">
        <f t="shared" ref="J5:J13" si="1">D5/A5*1000</f>
        <v>2.0391899999999996</v>
      </c>
      <c r="K5">
        <f t="shared" ref="K5:K13" si="2">E5*1000</f>
        <v>0.439</v>
      </c>
      <c r="L5">
        <f t="shared" ref="L5:L13" si="3">F5*1000</f>
        <v>37.536999999999999</v>
      </c>
      <c r="M5">
        <f t="shared" ref="M5:M13" si="4">A5</f>
        <v>200</v>
      </c>
      <c r="N5">
        <f t="shared" ref="N5:N13" si="5">I5</f>
        <v>1.7781150000000001</v>
      </c>
      <c r="O5">
        <f t="shared" ref="O5:O13" si="6">I28</f>
        <v>133.91732999999999</v>
      </c>
      <c r="P5">
        <f t="shared" ref="P5:P13" si="7">I51</f>
        <v>0.75264500000000001</v>
      </c>
      <c r="Q5">
        <f t="shared" ref="Q5:Q13" si="8">I74</f>
        <v>33.64526</v>
      </c>
      <c r="R5">
        <f t="shared" ref="R5:R13" si="9">I97</f>
        <v>4.5706850000000001</v>
      </c>
      <c r="T5">
        <f t="shared" ref="T5:T13" si="10">A5</f>
        <v>200</v>
      </c>
      <c r="U5">
        <f t="shared" ref="U5:U13" si="11">J5</f>
        <v>2.0391899999999996</v>
      </c>
      <c r="V5">
        <f t="shared" ref="V5:V13" si="12">J28</f>
        <v>232.74678999999998</v>
      </c>
      <c r="W5">
        <f t="shared" ref="W5:W13" si="13">J51</f>
        <v>0.41831000000000002</v>
      </c>
      <c r="X5">
        <f t="shared" ref="X5:X13" si="14">J74</f>
        <v>33.180794999999996</v>
      </c>
      <c r="Y5">
        <f t="shared" ref="Y5:Y13" si="15">J97</f>
        <v>0.28466499999999995</v>
      </c>
      <c r="Z5">
        <f t="shared" ref="Z5:Z13" si="16">A5</f>
        <v>200</v>
      </c>
      <c r="AA5">
        <f t="shared" ref="AA5:AA13" si="17">B5*1000</f>
        <v>104.866</v>
      </c>
      <c r="AB5">
        <f t="shared" ref="AB5:AB13" si="18">B28*1000</f>
        <v>288.82099999999997</v>
      </c>
      <c r="AC5">
        <f t="shared" ref="AC5:AC13" si="19">B51*1000</f>
        <v>93.462000000000003</v>
      </c>
      <c r="AD5">
        <f t="shared" ref="AD5:AD13" si="20">B74*1000</f>
        <v>96.231999999999999</v>
      </c>
      <c r="AE5">
        <f t="shared" ref="AE5:AE13" si="21">B97*1000</f>
        <v>67.899000000000001</v>
      </c>
    </row>
    <row r="6" spans="1:31" x14ac:dyDescent="0.6">
      <c r="A6">
        <v>300</v>
      </c>
      <c r="B6">
        <v>0.15232599999999999</v>
      </c>
      <c r="C6">
        <v>0.67740900000000004</v>
      </c>
      <c r="D6">
        <v>0.86415399999999998</v>
      </c>
      <c r="E6">
        <v>8.7699999999999996E-4</v>
      </c>
      <c r="F6">
        <v>6.1931E-2</v>
      </c>
      <c r="G6">
        <v>904</v>
      </c>
      <c r="I6">
        <f t="shared" si="0"/>
        <v>2.2580300000000002</v>
      </c>
      <c r="J6">
        <f t="shared" si="1"/>
        <v>2.880513333333333</v>
      </c>
      <c r="K6">
        <f t="shared" si="2"/>
        <v>0.877</v>
      </c>
      <c r="L6">
        <f t="shared" si="3"/>
        <v>61.930999999999997</v>
      </c>
      <c r="M6">
        <f t="shared" si="4"/>
        <v>300</v>
      </c>
      <c r="N6">
        <f t="shared" si="5"/>
        <v>2.2580300000000002</v>
      </c>
      <c r="O6">
        <f t="shared" si="6"/>
        <v>209.98094</v>
      </c>
      <c r="P6">
        <f t="shared" si="7"/>
        <v>0.84123000000000003</v>
      </c>
      <c r="Q6">
        <f t="shared" si="8"/>
        <v>48.945923333333326</v>
      </c>
      <c r="R6">
        <f t="shared" si="9"/>
        <v>7.0031166666666671</v>
      </c>
      <c r="T6">
        <f t="shared" si="10"/>
        <v>300</v>
      </c>
      <c r="U6">
        <f t="shared" si="11"/>
        <v>2.880513333333333</v>
      </c>
      <c r="V6">
        <f t="shared" si="12"/>
        <v>355.02008999999998</v>
      </c>
      <c r="W6">
        <f t="shared" si="13"/>
        <v>0.52546999999999999</v>
      </c>
      <c r="X6">
        <f t="shared" si="14"/>
        <v>48.056140000000006</v>
      </c>
      <c r="Y6">
        <f t="shared" si="15"/>
        <v>0.27814333333333335</v>
      </c>
      <c r="Z6">
        <f t="shared" si="16"/>
        <v>300</v>
      </c>
      <c r="AA6">
        <f t="shared" si="17"/>
        <v>152.32599999999999</v>
      </c>
      <c r="AB6">
        <f t="shared" si="18"/>
        <v>453.14300000000003</v>
      </c>
      <c r="AC6">
        <f t="shared" si="19"/>
        <v>165.86</v>
      </c>
      <c r="AD6">
        <f t="shared" si="20"/>
        <v>128.208</v>
      </c>
      <c r="AE6">
        <f t="shared" si="21"/>
        <v>116.259</v>
      </c>
    </row>
    <row r="7" spans="1:31" x14ac:dyDescent="0.6">
      <c r="A7">
        <v>400</v>
      </c>
      <c r="B7">
        <v>0.17790800000000001</v>
      </c>
      <c r="C7">
        <v>1.075931</v>
      </c>
      <c r="D7">
        <v>1.4434800000000001</v>
      </c>
      <c r="E7">
        <v>1.5280000000000001E-3</v>
      </c>
      <c r="F7">
        <v>8.3071999999999993E-2</v>
      </c>
      <c r="G7">
        <v>904</v>
      </c>
      <c r="I7">
        <f t="shared" si="0"/>
        <v>2.6898274999999998</v>
      </c>
      <c r="J7">
        <f t="shared" si="1"/>
        <v>3.6087000000000002</v>
      </c>
      <c r="K7">
        <f t="shared" si="2"/>
        <v>1.528</v>
      </c>
      <c r="L7">
        <f t="shared" si="3"/>
        <v>83.071999999999989</v>
      </c>
      <c r="M7">
        <f t="shared" si="4"/>
        <v>400</v>
      </c>
      <c r="N7">
        <f t="shared" si="5"/>
        <v>2.6898274999999998</v>
      </c>
      <c r="O7">
        <f t="shared" si="6"/>
        <v>260.99649499999998</v>
      </c>
      <c r="P7">
        <f t="shared" si="7"/>
        <v>0.9103675</v>
      </c>
      <c r="Q7">
        <f t="shared" si="8"/>
        <v>63.834730000000008</v>
      </c>
      <c r="R7">
        <f t="shared" si="9"/>
        <v>9.1024624999999997</v>
      </c>
      <c r="T7">
        <f t="shared" si="10"/>
        <v>400</v>
      </c>
      <c r="U7">
        <f t="shared" si="11"/>
        <v>3.6087000000000002</v>
      </c>
      <c r="V7">
        <f t="shared" si="12"/>
        <v>446.54559999999998</v>
      </c>
      <c r="W7">
        <f t="shared" si="13"/>
        <v>0.61744500000000002</v>
      </c>
      <c r="X7">
        <f t="shared" si="14"/>
        <v>63.979282499999997</v>
      </c>
      <c r="Y7">
        <f t="shared" si="15"/>
        <v>0.28110500000000005</v>
      </c>
      <c r="Z7">
        <f t="shared" si="16"/>
        <v>400</v>
      </c>
      <c r="AA7">
        <f t="shared" si="17"/>
        <v>177.90800000000002</v>
      </c>
      <c r="AB7">
        <f t="shared" si="18"/>
        <v>538.75099999999998</v>
      </c>
      <c r="AC7">
        <f t="shared" si="19"/>
        <v>214.93899999999999</v>
      </c>
      <c r="AD7">
        <f t="shared" si="20"/>
        <v>142.88400000000001</v>
      </c>
      <c r="AE7">
        <f t="shared" si="21"/>
        <v>99.825000000000003</v>
      </c>
    </row>
    <row r="8" spans="1:31" x14ac:dyDescent="0.6">
      <c r="A8">
        <v>500</v>
      </c>
      <c r="B8">
        <v>0.23754700000000001</v>
      </c>
      <c r="C8">
        <v>1.5695269999999999</v>
      </c>
      <c r="D8">
        <v>2.174458</v>
      </c>
      <c r="E8">
        <v>1.8060000000000001E-3</v>
      </c>
      <c r="F8">
        <v>9.9529000000000006E-2</v>
      </c>
      <c r="G8">
        <v>904</v>
      </c>
      <c r="I8">
        <f t="shared" si="0"/>
        <v>3.1390539999999998</v>
      </c>
      <c r="J8">
        <f t="shared" si="1"/>
        <v>4.348916</v>
      </c>
      <c r="K8">
        <f t="shared" si="2"/>
        <v>1.806</v>
      </c>
      <c r="L8">
        <f t="shared" si="3"/>
        <v>99.529000000000011</v>
      </c>
      <c r="M8">
        <f t="shared" si="4"/>
        <v>500</v>
      </c>
      <c r="N8">
        <f t="shared" si="5"/>
        <v>3.1390539999999998</v>
      </c>
      <c r="O8">
        <f t="shared" si="6"/>
        <v>339.40646400000003</v>
      </c>
      <c r="P8">
        <f t="shared" si="7"/>
        <v>1.0493859999999999</v>
      </c>
      <c r="Q8">
        <f t="shared" si="8"/>
        <v>85.524010000000004</v>
      </c>
      <c r="R8">
        <f t="shared" si="9"/>
        <v>11.151284</v>
      </c>
      <c r="T8">
        <f t="shared" si="10"/>
        <v>500</v>
      </c>
      <c r="U8">
        <f t="shared" si="11"/>
        <v>4.348916</v>
      </c>
      <c r="V8">
        <f t="shared" si="12"/>
        <v>587.95086600000002</v>
      </c>
      <c r="W8">
        <f t="shared" si="13"/>
        <v>0.69395600000000002</v>
      </c>
      <c r="X8">
        <f t="shared" si="14"/>
        <v>84.888069999999999</v>
      </c>
      <c r="Y8">
        <f t="shared" si="15"/>
        <v>0.27743600000000002</v>
      </c>
      <c r="Z8">
        <f t="shared" si="16"/>
        <v>500</v>
      </c>
      <c r="AA8">
        <f t="shared" si="17"/>
        <v>237.547</v>
      </c>
      <c r="AB8">
        <f t="shared" si="18"/>
        <v>707.22700000000009</v>
      </c>
      <c r="AC8">
        <f t="shared" si="19"/>
        <v>193.18600000000001</v>
      </c>
      <c r="AD8">
        <f t="shared" si="20"/>
        <v>201.08500000000001</v>
      </c>
      <c r="AE8">
        <f t="shared" si="21"/>
        <v>161.761</v>
      </c>
    </row>
    <row r="9" spans="1:31" x14ac:dyDescent="0.6">
      <c r="A9">
        <v>600</v>
      </c>
      <c r="B9">
        <v>0.23308300000000001</v>
      </c>
      <c r="C9">
        <v>1.97879</v>
      </c>
      <c r="D9">
        <v>2.8406400000000001</v>
      </c>
      <c r="E9">
        <v>1.227E-3</v>
      </c>
      <c r="F9">
        <v>0.101604</v>
      </c>
      <c r="G9">
        <v>904</v>
      </c>
      <c r="I9">
        <f t="shared" si="0"/>
        <v>3.2979833333333337</v>
      </c>
      <c r="J9">
        <f t="shared" si="1"/>
        <v>4.7343999999999999</v>
      </c>
      <c r="K9">
        <f t="shared" si="2"/>
        <v>1.2270000000000001</v>
      </c>
      <c r="L9">
        <f t="shared" si="3"/>
        <v>101.604</v>
      </c>
      <c r="M9">
        <f t="shared" si="4"/>
        <v>600</v>
      </c>
      <c r="N9">
        <f t="shared" si="5"/>
        <v>3.2979833333333337</v>
      </c>
      <c r="O9">
        <f t="shared" si="6"/>
        <v>386.60265666666663</v>
      </c>
      <c r="P9">
        <f t="shared" si="7"/>
        <v>1.0890916666666666</v>
      </c>
      <c r="Q9">
        <f t="shared" si="8"/>
        <v>100.67044</v>
      </c>
      <c r="R9">
        <f t="shared" si="9"/>
        <v>14.180345000000001</v>
      </c>
      <c r="T9">
        <f t="shared" si="10"/>
        <v>600</v>
      </c>
      <c r="U9">
        <f t="shared" si="11"/>
        <v>4.7343999999999999</v>
      </c>
      <c r="V9">
        <f t="shared" si="12"/>
        <v>672.67445833333329</v>
      </c>
      <c r="W9">
        <f t="shared" si="13"/>
        <v>0.77896833333333326</v>
      </c>
      <c r="X9">
        <f t="shared" si="14"/>
        <v>100.29608999999999</v>
      </c>
      <c r="Y9">
        <f t="shared" si="15"/>
        <v>0.32922499999999999</v>
      </c>
      <c r="Z9">
        <f t="shared" si="16"/>
        <v>600</v>
      </c>
      <c r="AA9">
        <f t="shared" si="17"/>
        <v>233.083</v>
      </c>
      <c r="AB9">
        <f t="shared" si="18"/>
        <v>843.28499999999997</v>
      </c>
      <c r="AC9">
        <f t="shared" si="19"/>
        <v>205.226</v>
      </c>
      <c r="AD9">
        <f t="shared" si="20"/>
        <v>292.69900000000001</v>
      </c>
      <c r="AE9">
        <f t="shared" si="21"/>
        <v>184.08199999999999</v>
      </c>
    </row>
    <row r="10" spans="1:31" x14ac:dyDescent="0.6">
      <c r="A10">
        <v>700</v>
      </c>
      <c r="B10">
        <v>0.27784300000000001</v>
      </c>
      <c r="C10">
        <v>2.5794589999999999</v>
      </c>
      <c r="D10">
        <v>3.795242</v>
      </c>
      <c r="E10">
        <v>3.0609999999999999E-3</v>
      </c>
      <c r="F10">
        <v>0.130746</v>
      </c>
      <c r="G10">
        <v>904</v>
      </c>
      <c r="I10">
        <f t="shared" si="0"/>
        <v>3.6849414285714284</v>
      </c>
      <c r="J10">
        <f t="shared" si="1"/>
        <v>5.4217742857142852</v>
      </c>
      <c r="K10">
        <f t="shared" si="2"/>
        <v>3.0609999999999999</v>
      </c>
      <c r="L10">
        <f t="shared" si="3"/>
        <v>130.74600000000001</v>
      </c>
      <c r="M10">
        <f t="shared" si="4"/>
        <v>700</v>
      </c>
      <c r="N10">
        <f t="shared" si="5"/>
        <v>3.6849414285714284</v>
      </c>
      <c r="O10">
        <f t="shared" si="6"/>
        <v>473.15377428571429</v>
      </c>
      <c r="P10">
        <f t="shared" si="7"/>
        <v>1.2653700000000001</v>
      </c>
      <c r="Q10">
        <f t="shared" si="8"/>
        <v>117.06333714285715</v>
      </c>
      <c r="R10">
        <f t="shared" si="9"/>
        <v>15.67712142857143</v>
      </c>
      <c r="T10">
        <f t="shared" si="10"/>
        <v>700</v>
      </c>
      <c r="U10">
        <f t="shared" si="11"/>
        <v>5.4217742857142852</v>
      </c>
      <c r="V10">
        <f t="shared" si="12"/>
        <v>824.49122857142868</v>
      </c>
      <c r="W10">
        <f t="shared" si="13"/>
        <v>0.91924857142857141</v>
      </c>
      <c r="X10">
        <f t="shared" si="14"/>
        <v>117.50649571428572</v>
      </c>
      <c r="Y10">
        <f t="shared" si="15"/>
        <v>0.3286028571428572</v>
      </c>
      <c r="Z10">
        <f t="shared" si="16"/>
        <v>700</v>
      </c>
      <c r="AA10">
        <f t="shared" si="17"/>
        <v>277.84300000000002</v>
      </c>
      <c r="AB10">
        <f t="shared" si="18"/>
        <v>1000.8900000000001</v>
      </c>
      <c r="AC10">
        <f t="shared" si="19"/>
        <v>266.43299999999999</v>
      </c>
      <c r="AD10">
        <f t="shared" si="20"/>
        <v>237.809</v>
      </c>
      <c r="AE10">
        <f t="shared" si="21"/>
        <v>340.995</v>
      </c>
    </row>
    <row r="11" spans="1:31" x14ac:dyDescent="0.6">
      <c r="A11">
        <v>800</v>
      </c>
      <c r="B11">
        <v>0.33635100000000001</v>
      </c>
      <c r="C11">
        <v>3.4136510000000002</v>
      </c>
      <c r="D11">
        <v>5.1905840000000003</v>
      </c>
      <c r="E11">
        <v>2.2620000000000001E-3</v>
      </c>
      <c r="F11">
        <v>0.158028</v>
      </c>
      <c r="G11">
        <v>904</v>
      </c>
      <c r="I11">
        <f t="shared" si="0"/>
        <v>4.2670637500000002</v>
      </c>
      <c r="J11">
        <f t="shared" si="1"/>
        <v>6.4882300000000006</v>
      </c>
      <c r="K11">
        <f t="shared" si="2"/>
        <v>2.262</v>
      </c>
      <c r="L11">
        <f t="shared" si="3"/>
        <v>158.02799999999999</v>
      </c>
      <c r="M11">
        <f t="shared" si="4"/>
        <v>800</v>
      </c>
      <c r="N11">
        <f t="shared" si="5"/>
        <v>4.2670637500000002</v>
      </c>
      <c r="O11">
        <f t="shared" si="6"/>
        <v>544.60765874999993</v>
      </c>
      <c r="P11">
        <f t="shared" si="7"/>
        <v>1.31922875</v>
      </c>
      <c r="Q11">
        <f t="shared" si="8"/>
        <v>134.5130925</v>
      </c>
      <c r="R11">
        <f t="shared" si="9"/>
        <v>17.754371250000002</v>
      </c>
      <c r="T11">
        <f t="shared" si="10"/>
        <v>800</v>
      </c>
      <c r="U11">
        <f t="shared" si="11"/>
        <v>6.4882300000000006</v>
      </c>
      <c r="V11">
        <f t="shared" si="12"/>
        <v>946.19293249999998</v>
      </c>
      <c r="W11">
        <f t="shared" si="13"/>
        <v>0.95147499999999996</v>
      </c>
      <c r="X11">
        <f t="shared" si="14"/>
        <v>133.83584000000002</v>
      </c>
      <c r="Y11">
        <f t="shared" si="15"/>
        <v>0.27822374999999999</v>
      </c>
      <c r="Z11">
        <f t="shared" si="16"/>
        <v>800</v>
      </c>
      <c r="AA11">
        <f t="shared" si="17"/>
        <v>336.351</v>
      </c>
      <c r="AB11">
        <f t="shared" si="18"/>
        <v>1089.643</v>
      </c>
      <c r="AC11">
        <f t="shared" si="19"/>
        <v>291.43700000000001</v>
      </c>
      <c r="AD11">
        <f t="shared" si="20"/>
        <v>321.65100000000001</v>
      </c>
      <c r="AE11">
        <f t="shared" si="21"/>
        <v>402.34199999999998</v>
      </c>
    </row>
    <row r="12" spans="1:31" x14ac:dyDescent="0.6">
      <c r="A12">
        <v>900</v>
      </c>
      <c r="B12">
        <v>0.33394499999999999</v>
      </c>
      <c r="C12">
        <v>4.0504249999999997</v>
      </c>
      <c r="D12">
        <v>6.247522</v>
      </c>
      <c r="E12">
        <v>2.2130000000000001E-3</v>
      </c>
      <c r="F12">
        <v>0.16498499999999999</v>
      </c>
      <c r="G12">
        <v>904</v>
      </c>
      <c r="I12">
        <f t="shared" si="0"/>
        <v>4.5004722222222213</v>
      </c>
      <c r="J12">
        <f t="shared" si="1"/>
        <v>6.941691111111111</v>
      </c>
      <c r="K12">
        <f t="shared" si="2"/>
        <v>2.2130000000000001</v>
      </c>
      <c r="L12">
        <f t="shared" si="3"/>
        <v>164.98499999999999</v>
      </c>
      <c r="M12">
        <f t="shared" si="4"/>
        <v>900</v>
      </c>
      <c r="N12">
        <f t="shared" si="5"/>
        <v>4.5004722222222213</v>
      </c>
      <c r="O12">
        <f t="shared" si="6"/>
        <v>584.7658288888889</v>
      </c>
      <c r="P12">
        <f t="shared" si="7"/>
        <v>1.4815111111111112</v>
      </c>
      <c r="Q12">
        <f t="shared" si="8"/>
        <v>151.61112444444444</v>
      </c>
      <c r="R12">
        <f t="shared" si="9"/>
        <v>20.312417777777775</v>
      </c>
      <c r="T12">
        <f t="shared" si="10"/>
        <v>900</v>
      </c>
      <c r="U12">
        <f t="shared" si="11"/>
        <v>6.941691111111111</v>
      </c>
      <c r="V12">
        <f t="shared" si="12"/>
        <v>1028.4731033333335</v>
      </c>
      <c r="W12">
        <f t="shared" si="13"/>
        <v>1.1611388888888892</v>
      </c>
      <c r="X12">
        <f t="shared" si="14"/>
        <v>150.44413222222221</v>
      </c>
      <c r="Y12">
        <f t="shared" si="15"/>
        <v>0.27062333333333333</v>
      </c>
      <c r="Z12">
        <f t="shared" si="16"/>
        <v>900</v>
      </c>
      <c r="AA12">
        <f t="shared" si="17"/>
        <v>333.94499999999999</v>
      </c>
      <c r="AB12">
        <f t="shared" si="18"/>
        <v>1208.9829999999999</v>
      </c>
      <c r="AC12">
        <f t="shared" si="19"/>
        <v>349.63600000000002</v>
      </c>
      <c r="AD12">
        <f t="shared" si="20"/>
        <v>317.06400000000002</v>
      </c>
      <c r="AE12">
        <f t="shared" si="21"/>
        <v>531.60799999999995</v>
      </c>
    </row>
    <row r="13" spans="1:31" x14ac:dyDescent="0.6">
      <c r="A13">
        <v>1000</v>
      </c>
      <c r="B13">
        <v>0.347333</v>
      </c>
      <c r="C13">
        <v>5.2021459999999999</v>
      </c>
      <c r="D13">
        <v>7.8866630000000004</v>
      </c>
      <c r="E13">
        <v>2.1679999999999998E-3</v>
      </c>
      <c r="F13">
        <v>0.188883</v>
      </c>
      <c r="G13">
        <v>904</v>
      </c>
      <c r="I13">
        <f t="shared" si="0"/>
        <v>5.2021459999999999</v>
      </c>
      <c r="J13">
        <f t="shared" si="1"/>
        <v>7.8866630000000004</v>
      </c>
      <c r="K13">
        <f t="shared" si="2"/>
        <v>2.1679999999999997</v>
      </c>
      <c r="L13">
        <f t="shared" si="3"/>
        <v>188.88299999999998</v>
      </c>
      <c r="M13">
        <f t="shared" si="4"/>
        <v>1000</v>
      </c>
      <c r="N13">
        <f t="shared" si="5"/>
        <v>5.2021459999999999</v>
      </c>
      <c r="O13">
        <f t="shared" si="6"/>
        <v>679.541382</v>
      </c>
      <c r="P13">
        <f t="shared" si="7"/>
        <v>1.5034430000000001</v>
      </c>
      <c r="Q13">
        <f t="shared" si="8"/>
        <v>168.218369</v>
      </c>
      <c r="R13">
        <f t="shared" si="9"/>
        <v>22.585111999999999</v>
      </c>
      <c r="T13">
        <f t="shared" si="10"/>
        <v>1000</v>
      </c>
      <c r="U13">
        <f t="shared" si="11"/>
        <v>7.8866630000000004</v>
      </c>
      <c r="V13">
        <f t="shared" si="12"/>
        <v>1180.204712</v>
      </c>
      <c r="W13">
        <f t="shared" si="13"/>
        <v>1.1857409999999999</v>
      </c>
      <c r="X13">
        <f t="shared" si="14"/>
        <v>168.301804</v>
      </c>
      <c r="Y13">
        <f t="shared" si="15"/>
        <v>0.28612300000000002</v>
      </c>
      <c r="Z13">
        <f t="shared" si="16"/>
        <v>1000</v>
      </c>
      <c r="AA13">
        <f t="shared" si="17"/>
        <v>347.33300000000003</v>
      </c>
      <c r="AB13">
        <f t="shared" si="18"/>
        <v>1381.5319999999999</v>
      </c>
      <c r="AC13">
        <f t="shared" si="19"/>
        <v>344.505</v>
      </c>
      <c r="AD13">
        <f t="shared" si="20"/>
        <v>355.09000000000003</v>
      </c>
      <c r="AE13">
        <f t="shared" si="21"/>
        <v>561.97399999999993</v>
      </c>
    </row>
    <row r="14" spans="1:31" x14ac:dyDescent="0.6">
      <c r="A14">
        <v>2048</v>
      </c>
      <c r="N14" t="s">
        <v>9</v>
      </c>
      <c r="O14" t="s">
        <v>10</v>
      </c>
      <c r="P14" t="s">
        <v>2</v>
      </c>
      <c r="Q14" t="s">
        <v>3</v>
      </c>
      <c r="R14" t="s">
        <v>4</v>
      </c>
      <c r="U14" t="s">
        <v>9</v>
      </c>
      <c r="V14" t="s">
        <v>10</v>
      </c>
      <c r="W14" t="s">
        <v>2</v>
      </c>
      <c r="X14" t="s">
        <v>3</v>
      </c>
      <c r="Y14" t="s">
        <v>4</v>
      </c>
      <c r="AA14" t="s">
        <v>9</v>
      </c>
      <c r="AB14" t="s">
        <v>10</v>
      </c>
      <c r="AC14" t="s">
        <v>2</v>
      </c>
      <c r="AD14" t="s">
        <v>3</v>
      </c>
      <c r="AE14" t="s">
        <v>4</v>
      </c>
    </row>
    <row r="15" spans="1:31" x14ac:dyDescent="0.6">
      <c r="A15">
        <v>100</v>
      </c>
      <c r="B15">
        <v>0.34934300000000001</v>
      </c>
      <c r="C15">
        <v>0.44347799999999998</v>
      </c>
      <c r="D15">
        <v>0.499668</v>
      </c>
      <c r="E15">
        <v>1.1050000000000001E-3</v>
      </c>
      <c r="F15">
        <v>6.0392000000000001E-2</v>
      </c>
      <c r="G15">
        <v>1800</v>
      </c>
      <c r="I15">
        <f t="shared" ref="I15:I24" si="22">C15/A15*1000</f>
        <v>4.4347799999999999</v>
      </c>
      <c r="J15">
        <f t="shared" ref="J15:J24" si="23">D15/A15*1000</f>
        <v>4.9966799999999996</v>
      </c>
      <c r="K15">
        <f t="shared" ref="K15:K24" si="24">E15*1000</f>
        <v>1.105</v>
      </c>
      <c r="L15">
        <f t="shared" ref="L15:L24" si="25">F15*1000</f>
        <v>60.392000000000003</v>
      </c>
      <c r="M15">
        <f>A15</f>
        <v>100</v>
      </c>
      <c r="N15">
        <f>I15</f>
        <v>4.4347799999999999</v>
      </c>
      <c r="O15">
        <f>I38</f>
        <v>190.14483999999999</v>
      </c>
      <c r="P15">
        <f>I61</f>
        <v>1.70791</v>
      </c>
      <c r="Q15">
        <f>I84</f>
        <v>48.04609</v>
      </c>
      <c r="R15">
        <f>I107</f>
        <v>7.3525700000000001</v>
      </c>
      <c r="T15">
        <f>A15</f>
        <v>100</v>
      </c>
      <c r="U15">
        <f>J15</f>
        <v>4.9966799999999996</v>
      </c>
      <c r="V15">
        <f>J38</f>
        <v>330.79692999999997</v>
      </c>
      <c r="W15">
        <f>J61</f>
        <v>0.76537999999999995</v>
      </c>
      <c r="X15">
        <f>J84</f>
        <v>47.475139999999996</v>
      </c>
      <c r="Y15">
        <f>J107</f>
        <v>0.88830999999999993</v>
      </c>
      <c r="Z15">
        <f t="shared" ref="Z15:Z24" si="26">A15</f>
        <v>100</v>
      </c>
      <c r="AA15">
        <f t="shared" ref="AA15:AA24" si="27">B15*1000</f>
        <v>349.34300000000002</v>
      </c>
      <c r="AB15">
        <f t="shared" ref="AB15:AB24" si="28">B38*1000</f>
        <v>760.23700000000008</v>
      </c>
      <c r="AC15">
        <f t="shared" ref="AC15:AC24" si="29">B61*1000</f>
        <v>232.58</v>
      </c>
      <c r="AD15">
        <f t="shared" ref="AD15:AD24" si="30">B84*1000</f>
        <v>432.92700000000002</v>
      </c>
      <c r="AE15">
        <f t="shared" ref="AE15:AE24" si="31">B107*1000</f>
        <v>65.498999999999995</v>
      </c>
    </row>
    <row r="16" spans="1:31" x14ac:dyDescent="0.6">
      <c r="A16">
        <v>200</v>
      </c>
      <c r="B16">
        <v>0.63307800000000003</v>
      </c>
      <c r="C16">
        <v>1.05338</v>
      </c>
      <c r="D16">
        <v>1.2079</v>
      </c>
      <c r="E16">
        <v>1.4809999999999999E-3</v>
      </c>
      <c r="F16">
        <v>0.111966</v>
      </c>
      <c r="G16">
        <v>1800</v>
      </c>
      <c r="I16">
        <f t="shared" si="22"/>
        <v>5.2668999999999997</v>
      </c>
      <c r="J16">
        <f t="shared" si="23"/>
        <v>6.0394999999999994</v>
      </c>
      <c r="K16">
        <f t="shared" si="24"/>
        <v>1.4809999999999999</v>
      </c>
      <c r="L16">
        <f t="shared" si="25"/>
        <v>111.96599999999999</v>
      </c>
      <c r="M16">
        <f t="shared" ref="M16:M24" si="32">A16</f>
        <v>200</v>
      </c>
      <c r="N16">
        <f t="shared" ref="N16:N24" si="33">I16</f>
        <v>5.2668999999999997</v>
      </c>
      <c r="O16">
        <f t="shared" ref="O16:O24" si="34">I39</f>
        <v>370.46577500000001</v>
      </c>
      <c r="P16">
        <f t="shared" ref="P16:P24" si="35">I62</f>
        <v>2.10575</v>
      </c>
      <c r="Q16">
        <f t="shared" ref="Q16:Q24" si="36">I85</f>
        <v>95.946920000000006</v>
      </c>
      <c r="R16">
        <f t="shared" ref="R16:R24" si="37">I108</f>
        <v>13.847785</v>
      </c>
      <c r="T16">
        <f t="shared" ref="T16:T24" si="38">A16</f>
        <v>200</v>
      </c>
      <c r="U16">
        <f t="shared" ref="U16:U24" si="39">J16</f>
        <v>6.0394999999999994</v>
      </c>
      <c r="V16">
        <f t="shared" ref="V16:V24" si="40">J39</f>
        <v>643.75159999999994</v>
      </c>
      <c r="W16">
        <f t="shared" ref="W16:W24" si="41">J62</f>
        <v>1.0776399999999999</v>
      </c>
      <c r="X16">
        <f t="shared" ref="X16:X24" si="42">J85</f>
        <v>95.678245000000004</v>
      </c>
      <c r="Y16">
        <f t="shared" ref="Y16:Y24" si="43">J108</f>
        <v>0.87600999999999996</v>
      </c>
      <c r="Z16">
        <f t="shared" si="26"/>
        <v>200</v>
      </c>
      <c r="AA16">
        <f t="shared" si="27"/>
        <v>633.07799999999997</v>
      </c>
      <c r="AB16">
        <f t="shared" si="28"/>
        <v>1082.7850000000001</v>
      </c>
      <c r="AC16">
        <f t="shared" si="29"/>
        <v>388.10899999999998</v>
      </c>
      <c r="AD16">
        <f t="shared" si="30"/>
        <v>309.18299999999999</v>
      </c>
      <c r="AE16">
        <f t="shared" si="31"/>
        <v>155.79599999999999</v>
      </c>
    </row>
    <row r="17" spans="1:31" x14ac:dyDescent="0.6">
      <c r="A17">
        <v>300</v>
      </c>
      <c r="B17">
        <v>0.360705</v>
      </c>
      <c r="C17">
        <v>1.8656109999999999</v>
      </c>
      <c r="D17">
        <v>2.4137240000000002</v>
      </c>
      <c r="E17">
        <v>1.7240000000000001E-3</v>
      </c>
      <c r="F17">
        <v>0.15389800000000001</v>
      </c>
      <c r="G17">
        <v>1800</v>
      </c>
      <c r="I17">
        <f t="shared" si="22"/>
        <v>6.218703333333333</v>
      </c>
      <c r="J17">
        <f t="shared" si="23"/>
        <v>8.0457466666666679</v>
      </c>
      <c r="K17">
        <f t="shared" si="24"/>
        <v>1.724</v>
      </c>
      <c r="L17">
        <f t="shared" si="25"/>
        <v>153.898</v>
      </c>
      <c r="M17">
        <f t="shared" si="32"/>
        <v>300</v>
      </c>
      <c r="N17">
        <f t="shared" si="33"/>
        <v>6.218703333333333</v>
      </c>
      <c r="O17">
        <f t="shared" si="34"/>
        <v>543.61429999999996</v>
      </c>
      <c r="P17">
        <f t="shared" si="35"/>
        <v>2.279363333333333</v>
      </c>
      <c r="Q17">
        <f t="shared" si="36"/>
        <v>135.21503333333331</v>
      </c>
      <c r="R17">
        <f t="shared" si="37"/>
        <v>19.900493333333333</v>
      </c>
      <c r="T17">
        <f t="shared" si="38"/>
        <v>300</v>
      </c>
      <c r="U17">
        <f t="shared" si="39"/>
        <v>8.0457466666666679</v>
      </c>
      <c r="V17">
        <f t="shared" si="40"/>
        <v>946.14552666666668</v>
      </c>
      <c r="W17">
        <f t="shared" si="41"/>
        <v>1.30549</v>
      </c>
      <c r="X17">
        <f t="shared" si="42"/>
        <v>135.09650000000002</v>
      </c>
      <c r="Y17">
        <f t="shared" si="43"/>
        <v>0.82942333333333329</v>
      </c>
      <c r="Z17">
        <f t="shared" si="26"/>
        <v>300</v>
      </c>
      <c r="AA17">
        <f t="shared" si="27"/>
        <v>360.70499999999998</v>
      </c>
      <c r="AB17">
        <f t="shared" si="28"/>
        <v>1216.3129999999999</v>
      </c>
      <c r="AC17">
        <f t="shared" si="29"/>
        <v>508.142</v>
      </c>
      <c r="AD17">
        <f t="shared" si="30"/>
        <v>574.81000000000006</v>
      </c>
      <c r="AE17">
        <f t="shared" si="31"/>
        <v>369.733</v>
      </c>
    </row>
    <row r="18" spans="1:31" x14ac:dyDescent="0.6">
      <c r="A18">
        <v>400</v>
      </c>
      <c r="B18">
        <v>0.52561199999999997</v>
      </c>
      <c r="C18">
        <v>2.9391050000000001</v>
      </c>
      <c r="D18">
        <v>3.9936980000000002</v>
      </c>
      <c r="E18">
        <v>2.6589999999999999E-3</v>
      </c>
      <c r="F18">
        <v>0.197658</v>
      </c>
      <c r="G18">
        <v>1800</v>
      </c>
      <c r="I18">
        <f t="shared" si="22"/>
        <v>7.3477625000000009</v>
      </c>
      <c r="J18">
        <f t="shared" si="23"/>
        <v>9.9842450000000014</v>
      </c>
      <c r="K18">
        <f t="shared" si="24"/>
        <v>2.6589999999999998</v>
      </c>
      <c r="L18">
        <f t="shared" si="25"/>
        <v>197.65799999999999</v>
      </c>
      <c r="M18">
        <f t="shared" si="32"/>
        <v>400</v>
      </c>
      <c r="N18">
        <f t="shared" si="33"/>
        <v>7.3477625000000009</v>
      </c>
      <c r="O18">
        <f t="shared" si="34"/>
        <v>742.02552749999995</v>
      </c>
      <c r="P18">
        <f t="shared" si="35"/>
        <v>2.5797399999999997</v>
      </c>
      <c r="Q18">
        <f t="shared" si="36"/>
        <v>182.93874750000001</v>
      </c>
      <c r="R18">
        <f t="shared" si="37"/>
        <v>25.837162500000002</v>
      </c>
      <c r="T18">
        <f t="shared" si="38"/>
        <v>400</v>
      </c>
      <c r="U18">
        <f t="shared" si="39"/>
        <v>9.9842450000000014</v>
      </c>
      <c r="V18">
        <f t="shared" si="40"/>
        <v>1294.7807299999999</v>
      </c>
      <c r="W18">
        <f t="shared" si="41"/>
        <v>1.6677774999999999</v>
      </c>
      <c r="X18">
        <f t="shared" si="42"/>
        <v>182.79636499999998</v>
      </c>
      <c r="Y18">
        <f t="shared" si="43"/>
        <v>0.88205000000000011</v>
      </c>
      <c r="Z18">
        <f t="shared" si="26"/>
        <v>400</v>
      </c>
      <c r="AA18">
        <f t="shared" si="27"/>
        <v>525.61199999999997</v>
      </c>
      <c r="AB18">
        <f t="shared" si="28"/>
        <v>1536.232</v>
      </c>
      <c r="AC18">
        <f t="shared" si="29"/>
        <v>399.31699999999995</v>
      </c>
      <c r="AD18">
        <f t="shared" si="30"/>
        <v>648.57399999999996</v>
      </c>
      <c r="AE18">
        <f t="shared" si="31"/>
        <v>555.96699999999998</v>
      </c>
    </row>
    <row r="19" spans="1:31" x14ac:dyDescent="0.6">
      <c r="A19">
        <v>500</v>
      </c>
      <c r="B19">
        <v>0.97343999999999997</v>
      </c>
      <c r="C19">
        <v>4.3919589999999999</v>
      </c>
      <c r="D19">
        <v>6.2030469999999998</v>
      </c>
      <c r="E19">
        <v>2.9060000000000002E-3</v>
      </c>
      <c r="F19">
        <v>0.25849</v>
      </c>
      <c r="G19">
        <v>1800</v>
      </c>
      <c r="I19">
        <f t="shared" si="22"/>
        <v>8.7839179999999999</v>
      </c>
      <c r="J19">
        <f t="shared" si="23"/>
        <v>12.406094</v>
      </c>
      <c r="K19">
        <f t="shared" si="24"/>
        <v>2.9060000000000001</v>
      </c>
      <c r="L19">
        <f t="shared" si="25"/>
        <v>258.49</v>
      </c>
      <c r="M19">
        <f t="shared" si="32"/>
        <v>500</v>
      </c>
      <c r="N19">
        <f t="shared" si="33"/>
        <v>8.7839179999999999</v>
      </c>
      <c r="O19">
        <f t="shared" si="34"/>
        <v>936.64874199999997</v>
      </c>
      <c r="P19">
        <f t="shared" si="35"/>
        <v>2.823248</v>
      </c>
      <c r="Q19">
        <f t="shared" si="36"/>
        <v>230.36582999999999</v>
      </c>
      <c r="R19">
        <f t="shared" si="37"/>
        <v>33.032997999999999</v>
      </c>
      <c r="T19">
        <f t="shared" si="38"/>
        <v>500</v>
      </c>
      <c r="U19">
        <f t="shared" si="39"/>
        <v>12.406094</v>
      </c>
      <c r="V19">
        <f t="shared" si="40"/>
        <v>1648.17273</v>
      </c>
      <c r="W19">
        <f t="shared" si="41"/>
        <v>1.866004</v>
      </c>
      <c r="X19">
        <f t="shared" si="42"/>
        <v>230.082382</v>
      </c>
      <c r="Y19">
        <f t="shared" si="43"/>
        <v>0.91401600000000005</v>
      </c>
      <c r="Z19">
        <f t="shared" si="26"/>
        <v>500</v>
      </c>
      <c r="AA19">
        <f t="shared" si="27"/>
        <v>973.43999999999994</v>
      </c>
      <c r="AB19">
        <f t="shared" si="28"/>
        <v>2021.3990000000001</v>
      </c>
      <c r="AC19">
        <f t="shared" si="29"/>
        <v>611.08100000000002</v>
      </c>
      <c r="AD19">
        <f t="shared" si="30"/>
        <v>767.81200000000001</v>
      </c>
      <c r="AE19">
        <f t="shared" si="31"/>
        <v>435.43900000000002</v>
      </c>
    </row>
    <row r="20" spans="1:31" x14ac:dyDescent="0.6">
      <c r="A20">
        <v>600</v>
      </c>
      <c r="B20">
        <v>0.97153500000000004</v>
      </c>
      <c r="C20">
        <v>5.9489660000000004</v>
      </c>
      <c r="D20">
        <v>8.7857900000000004</v>
      </c>
      <c r="E20">
        <v>3.4919999999999999E-3</v>
      </c>
      <c r="F20">
        <v>0.38874999999999998</v>
      </c>
      <c r="G20">
        <v>1800</v>
      </c>
      <c r="I20">
        <f t="shared" si="22"/>
        <v>9.9149433333333334</v>
      </c>
      <c r="J20">
        <f t="shared" si="23"/>
        <v>14.642983333333333</v>
      </c>
      <c r="K20">
        <f t="shared" si="24"/>
        <v>3.492</v>
      </c>
      <c r="L20">
        <f t="shared" si="25"/>
        <v>388.75</v>
      </c>
      <c r="M20">
        <f t="shared" si="32"/>
        <v>600</v>
      </c>
      <c r="N20">
        <f t="shared" si="33"/>
        <v>9.9149433333333334</v>
      </c>
      <c r="O20">
        <f t="shared" si="34"/>
        <v>1114.0269983333333</v>
      </c>
      <c r="P20">
        <f t="shared" si="35"/>
        <v>3.2908583333333334</v>
      </c>
      <c r="Q20">
        <f t="shared" si="36"/>
        <v>274.74385500000005</v>
      </c>
      <c r="R20">
        <f t="shared" si="37"/>
        <v>40.137561666666663</v>
      </c>
      <c r="T20">
        <f t="shared" si="38"/>
        <v>600</v>
      </c>
      <c r="U20">
        <f t="shared" si="39"/>
        <v>14.642983333333333</v>
      </c>
      <c r="V20">
        <f t="shared" si="40"/>
        <v>1943.5788983333334</v>
      </c>
      <c r="W20">
        <f t="shared" si="41"/>
        <v>2.2589733333333331</v>
      </c>
      <c r="X20">
        <f t="shared" si="42"/>
        <v>272.86081999999999</v>
      </c>
      <c r="Y20">
        <f t="shared" si="43"/>
        <v>0.91456000000000004</v>
      </c>
      <c r="Z20">
        <f t="shared" si="26"/>
        <v>600</v>
      </c>
      <c r="AA20">
        <f t="shared" si="27"/>
        <v>971.53500000000008</v>
      </c>
      <c r="AB20">
        <f t="shared" si="28"/>
        <v>2735.1009999999997</v>
      </c>
      <c r="AC20">
        <f t="shared" si="29"/>
        <v>616.56299999999999</v>
      </c>
      <c r="AD20">
        <f t="shared" si="30"/>
        <v>585.12</v>
      </c>
      <c r="AE20">
        <f t="shared" si="31"/>
        <v>263.26800000000003</v>
      </c>
    </row>
    <row r="21" spans="1:31" x14ac:dyDescent="0.6">
      <c r="A21">
        <v>700</v>
      </c>
      <c r="B21">
        <v>1.0063340000000001</v>
      </c>
      <c r="C21">
        <v>7.7486249999999997</v>
      </c>
      <c r="D21">
        <v>11.330482999999999</v>
      </c>
      <c r="E21">
        <v>6.8789999999999997E-3</v>
      </c>
      <c r="F21">
        <v>0.38639499999999999</v>
      </c>
      <c r="G21">
        <v>1800</v>
      </c>
      <c r="I21">
        <f t="shared" si="22"/>
        <v>11.069464285714284</v>
      </c>
      <c r="J21">
        <f t="shared" si="23"/>
        <v>16.186404285714282</v>
      </c>
      <c r="K21">
        <f t="shared" si="24"/>
        <v>6.8789999999999996</v>
      </c>
      <c r="L21">
        <f t="shared" si="25"/>
        <v>386.39499999999998</v>
      </c>
      <c r="M21">
        <f t="shared" si="32"/>
        <v>700</v>
      </c>
      <c r="N21">
        <f t="shared" si="33"/>
        <v>11.069464285714284</v>
      </c>
      <c r="O21">
        <f t="shared" si="34"/>
        <v>1284.467162857143</v>
      </c>
      <c r="P21">
        <f t="shared" si="35"/>
        <v>3.4710114285714289</v>
      </c>
      <c r="Q21">
        <f t="shared" si="36"/>
        <v>317.88973142857139</v>
      </c>
      <c r="R21">
        <f t="shared" si="37"/>
        <v>46.274921428571432</v>
      </c>
      <c r="T21">
        <f t="shared" si="38"/>
        <v>700</v>
      </c>
      <c r="U21">
        <f t="shared" si="39"/>
        <v>16.186404285714282</v>
      </c>
      <c r="V21">
        <f t="shared" si="40"/>
        <v>2252.8372628571428</v>
      </c>
      <c r="W21">
        <f t="shared" si="41"/>
        <v>2.5065185714285718</v>
      </c>
      <c r="X21">
        <f t="shared" si="42"/>
        <v>315.60956714285714</v>
      </c>
      <c r="Y21">
        <f t="shared" si="43"/>
        <v>0.86640428571428563</v>
      </c>
      <c r="Z21">
        <f t="shared" si="26"/>
        <v>700</v>
      </c>
      <c r="AA21">
        <f t="shared" si="27"/>
        <v>1006.3340000000001</v>
      </c>
      <c r="AB21">
        <f t="shared" si="28"/>
        <v>2686.759</v>
      </c>
      <c r="AC21">
        <f t="shared" si="29"/>
        <v>791.95800000000008</v>
      </c>
      <c r="AD21">
        <f t="shared" si="30"/>
        <v>1116.921</v>
      </c>
      <c r="AE21">
        <f t="shared" si="31"/>
        <v>370.43900000000002</v>
      </c>
    </row>
    <row r="22" spans="1:31" x14ac:dyDescent="0.6">
      <c r="A22">
        <v>800</v>
      </c>
      <c r="B22">
        <v>0.90079500000000001</v>
      </c>
      <c r="C22">
        <v>9.3930140000000009</v>
      </c>
      <c r="D22">
        <v>13.848507</v>
      </c>
      <c r="E22">
        <v>6.5519999999999997E-3</v>
      </c>
      <c r="F22">
        <v>0.400059</v>
      </c>
      <c r="G22">
        <v>1800</v>
      </c>
      <c r="I22">
        <f t="shared" si="22"/>
        <v>11.741267500000001</v>
      </c>
      <c r="J22">
        <f t="shared" si="23"/>
        <v>17.310633749999997</v>
      </c>
      <c r="K22">
        <f t="shared" si="24"/>
        <v>6.5519999999999996</v>
      </c>
      <c r="L22">
        <f t="shared" si="25"/>
        <v>400.05900000000003</v>
      </c>
      <c r="M22">
        <f t="shared" si="32"/>
        <v>800</v>
      </c>
      <c r="N22">
        <f t="shared" si="33"/>
        <v>11.741267500000001</v>
      </c>
      <c r="O22">
        <f t="shared" si="34"/>
        <v>1487.20672625</v>
      </c>
      <c r="P22">
        <f t="shared" si="35"/>
        <v>3.69811625</v>
      </c>
      <c r="Q22">
        <f t="shared" si="36"/>
        <v>374.65831750000001</v>
      </c>
      <c r="R22">
        <f t="shared" si="37"/>
        <v>51.831531249999991</v>
      </c>
      <c r="T22">
        <f t="shared" si="38"/>
        <v>800</v>
      </c>
      <c r="U22">
        <f t="shared" si="39"/>
        <v>17.310633749999997</v>
      </c>
      <c r="V22">
        <f t="shared" si="40"/>
        <v>2598.89923125</v>
      </c>
      <c r="W22">
        <f t="shared" si="41"/>
        <v>2.8358237499999999</v>
      </c>
      <c r="X22">
        <f t="shared" si="42"/>
        <v>373.47652375000001</v>
      </c>
      <c r="Y22">
        <f t="shared" si="43"/>
        <v>0.87184499999999998</v>
      </c>
      <c r="Z22">
        <f t="shared" si="26"/>
        <v>800</v>
      </c>
      <c r="AA22">
        <f t="shared" si="27"/>
        <v>900.79499999999996</v>
      </c>
      <c r="AB22">
        <f t="shared" si="28"/>
        <v>3036.9519999999998</v>
      </c>
      <c r="AC22">
        <f t="shared" si="29"/>
        <v>953.90600000000006</v>
      </c>
      <c r="AD22">
        <f t="shared" si="30"/>
        <v>889.2</v>
      </c>
      <c r="AE22">
        <f t="shared" si="31"/>
        <v>645.20900000000006</v>
      </c>
    </row>
    <row r="23" spans="1:31" x14ac:dyDescent="0.6">
      <c r="A23">
        <v>900</v>
      </c>
      <c r="B23">
        <v>1.195263</v>
      </c>
      <c r="C23">
        <v>11.505217999999999</v>
      </c>
      <c r="D23">
        <v>17.515046999999999</v>
      </c>
      <c r="E23">
        <v>6.8389999999999996E-3</v>
      </c>
      <c r="F23">
        <v>0.46067000000000002</v>
      </c>
      <c r="G23">
        <v>1800</v>
      </c>
      <c r="I23">
        <f t="shared" si="22"/>
        <v>12.783575555555554</v>
      </c>
      <c r="J23">
        <f t="shared" si="23"/>
        <v>19.461163333333332</v>
      </c>
      <c r="K23">
        <f t="shared" si="24"/>
        <v>6.8389999999999995</v>
      </c>
      <c r="L23">
        <f t="shared" si="25"/>
        <v>460.67</v>
      </c>
      <c r="M23">
        <f t="shared" si="32"/>
        <v>900</v>
      </c>
      <c r="N23">
        <f t="shared" si="33"/>
        <v>12.783575555555554</v>
      </c>
      <c r="O23">
        <f t="shared" si="34"/>
        <v>1627.6337344444444</v>
      </c>
      <c r="P23">
        <f t="shared" si="35"/>
        <v>4.0643477777777779</v>
      </c>
      <c r="Q23">
        <f t="shared" si="36"/>
        <v>421.07767777777781</v>
      </c>
      <c r="R23">
        <f t="shared" si="37"/>
        <v>57.568202222222226</v>
      </c>
      <c r="T23">
        <f t="shared" si="38"/>
        <v>900</v>
      </c>
      <c r="U23">
        <f t="shared" si="39"/>
        <v>19.461163333333332</v>
      </c>
      <c r="V23">
        <f t="shared" si="40"/>
        <v>2841.1797422222221</v>
      </c>
      <c r="W23">
        <f t="shared" si="41"/>
        <v>3.0910899999999999</v>
      </c>
      <c r="X23">
        <f t="shared" si="42"/>
        <v>421.28774000000004</v>
      </c>
      <c r="Y23">
        <f t="shared" si="43"/>
        <v>0.85122777777777781</v>
      </c>
      <c r="Z23">
        <f t="shared" si="26"/>
        <v>900</v>
      </c>
      <c r="AA23">
        <f t="shared" si="27"/>
        <v>1195.2629999999999</v>
      </c>
      <c r="AB23">
        <f t="shared" si="28"/>
        <v>3394.873</v>
      </c>
      <c r="AC23">
        <f t="shared" si="29"/>
        <v>924.91800000000001</v>
      </c>
      <c r="AD23">
        <f t="shared" si="30"/>
        <v>1447.076</v>
      </c>
      <c r="AE23">
        <f t="shared" si="31"/>
        <v>1354.2130000000002</v>
      </c>
    </row>
    <row r="24" spans="1:31" x14ac:dyDescent="0.6">
      <c r="A24">
        <v>1000</v>
      </c>
      <c r="B24">
        <v>1.0842890000000001</v>
      </c>
      <c r="C24">
        <v>13.971583000000001</v>
      </c>
      <c r="D24">
        <v>21.154198000000001</v>
      </c>
      <c r="E24">
        <v>5.7829999999999999E-3</v>
      </c>
      <c r="F24">
        <v>0.51932699999999998</v>
      </c>
      <c r="G24">
        <v>1800</v>
      </c>
      <c r="I24">
        <f t="shared" si="22"/>
        <v>13.971583000000001</v>
      </c>
      <c r="J24">
        <f t="shared" si="23"/>
        <v>21.154198000000001</v>
      </c>
      <c r="K24">
        <f t="shared" si="24"/>
        <v>5.7830000000000004</v>
      </c>
      <c r="L24">
        <f t="shared" si="25"/>
        <v>519.327</v>
      </c>
      <c r="M24">
        <f t="shared" si="32"/>
        <v>1000</v>
      </c>
      <c r="N24">
        <f t="shared" si="33"/>
        <v>13.971583000000001</v>
      </c>
      <c r="O24">
        <f t="shared" si="34"/>
        <v>1826.911987</v>
      </c>
      <c r="P24">
        <f t="shared" si="35"/>
        <v>4.4156880000000003</v>
      </c>
      <c r="Q24">
        <f t="shared" si="36"/>
        <v>461.36758400000002</v>
      </c>
      <c r="R24">
        <f t="shared" si="37"/>
        <v>63.829650999999998</v>
      </c>
      <c r="T24">
        <f t="shared" si="38"/>
        <v>1000</v>
      </c>
      <c r="U24">
        <f t="shared" si="39"/>
        <v>21.154198000000001</v>
      </c>
      <c r="V24">
        <f t="shared" si="40"/>
        <v>3190.0432129999999</v>
      </c>
      <c r="W24">
        <f t="shared" si="41"/>
        <v>3.403851</v>
      </c>
      <c r="X24">
        <f t="shared" si="42"/>
        <v>461.193085</v>
      </c>
      <c r="Y24">
        <f t="shared" si="43"/>
        <v>0.86920399999999998</v>
      </c>
      <c r="Z24">
        <f t="shared" si="26"/>
        <v>1000</v>
      </c>
      <c r="AA24">
        <f t="shared" si="27"/>
        <v>1084.289</v>
      </c>
      <c r="AB24">
        <f t="shared" si="28"/>
        <v>3794.0140000000001</v>
      </c>
      <c r="AC24">
        <f t="shared" si="29"/>
        <v>1514.867</v>
      </c>
      <c r="AD24">
        <f t="shared" si="30"/>
        <v>1058.95</v>
      </c>
      <c r="AE24">
        <f t="shared" si="31"/>
        <v>588.91000000000008</v>
      </c>
    </row>
    <row r="25" spans="1:31" x14ac:dyDescent="0.6">
      <c r="A25" t="s">
        <v>1</v>
      </c>
    </row>
    <row r="26" spans="1:31" x14ac:dyDescent="0.6">
      <c r="A26">
        <v>1024</v>
      </c>
    </row>
    <row r="27" spans="1:31" x14ac:dyDescent="0.6">
      <c r="A27">
        <v>100</v>
      </c>
      <c r="B27">
        <v>0.18724399999999999</v>
      </c>
      <c r="C27">
        <v>6.7088450000000002</v>
      </c>
      <c r="D27">
        <v>11.224733000000001</v>
      </c>
      <c r="E27">
        <v>2.1499999999999999E-4</v>
      </c>
      <c r="F27">
        <v>0.15332999999999999</v>
      </c>
      <c r="G27">
        <v>904</v>
      </c>
      <c r="I27">
        <f t="shared" ref="I27:I36" si="44">C27/A27*1000</f>
        <v>67.088450000000009</v>
      </c>
      <c r="J27">
        <f t="shared" ref="J27:J36" si="45">D27/A27*1000</f>
        <v>112.24733000000001</v>
      </c>
      <c r="K27">
        <f t="shared" ref="K27:K36" si="46">E27*1000</f>
        <v>0.215</v>
      </c>
      <c r="L27">
        <f t="shared" ref="L27:L36" si="47">F27*1000</f>
        <v>153.32999999999998</v>
      </c>
    </row>
    <row r="28" spans="1:31" x14ac:dyDescent="0.6">
      <c r="A28">
        <v>200</v>
      </c>
      <c r="B28">
        <v>0.28882099999999999</v>
      </c>
      <c r="C28">
        <v>26.783466000000001</v>
      </c>
      <c r="D28">
        <v>46.549357999999998</v>
      </c>
      <c r="E28">
        <v>6.8300000000000001E-4</v>
      </c>
      <c r="F28">
        <v>0.32176100000000002</v>
      </c>
      <c r="G28">
        <v>904</v>
      </c>
      <c r="I28">
        <f t="shared" si="44"/>
        <v>133.91732999999999</v>
      </c>
      <c r="J28">
        <f t="shared" si="45"/>
        <v>232.74678999999998</v>
      </c>
      <c r="K28">
        <f t="shared" si="46"/>
        <v>0.68300000000000005</v>
      </c>
      <c r="L28">
        <f t="shared" si="47"/>
        <v>321.76100000000002</v>
      </c>
    </row>
    <row r="29" spans="1:31" x14ac:dyDescent="0.6">
      <c r="A29">
        <v>300</v>
      </c>
      <c r="B29">
        <v>0.45314300000000002</v>
      </c>
      <c r="C29">
        <v>62.994281999999998</v>
      </c>
      <c r="D29">
        <v>106.506027</v>
      </c>
      <c r="E29">
        <v>7.6499999999999995E-4</v>
      </c>
      <c r="F29">
        <v>0.46624599999999999</v>
      </c>
      <c r="G29">
        <v>904</v>
      </c>
      <c r="I29">
        <f t="shared" si="44"/>
        <v>209.98094</v>
      </c>
      <c r="J29">
        <f t="shared" si="45"/>
        <v>355.02008999999998</v>
      </c>
      <c r="K29">
        <f t="shared" si="46"/>
        <v>0.7649999999999999</v>
      </c>
      <c r="L29">
        <f t="shared" si="47"/>
        <v>466.24599999999998</v>
      </c>
    </row>
    <row r="30" spans="1:31" x14ac:dyDescent="0.6">
      <c r="A30">
        <v>400</v>
      </c>
      <c r="B30">
        <v>0.53875099999999998</v>
      </c>
      <c r="C30">
        <v>104.39859800000001</v>
      </c>
      <c r="D30">
        <v>178.61823999999999</v>
      </c>
      <c r="E30">
        <v>8.4099999999999995E-4</v>
      </c>
      <c r="F30">
        <v>0.63429199999999997</v>
      </c>
      <c r="G30">
        <v>904</v>
      </c>
      <c r="I30">
        <f t="shared" si="44"/>
        <v>260.99649499999998</v>
      </c>
      <c r="J30">
        <f t="shared" si="45"/>
        <v>446.54559999999998</v>
      </c>
      <c r="K30">
        <f t="shared" si="46"/>
        <v>0.84099999999999997</v>
      </c>
      <c r="L30">
        <f t="shared" si="47"/>
        <v>634.29199999999992</v>
      </c>
    </row>
    <row r="31" spans="1:31" x14ac:dyDescent="0.6">
      <c r="A31">
        <v>500</v>
      </c>
      <c r="B31">
        <v>0.70722700000000005</v>
      </c>
      <c r="C31">
        <v>169.70323200000001</v>
      </c>
      <c r="D31">
        <v>293.97543300000001</v>
      </c>
      <c r="E31">
        <v>1.9070000000000001E-3</v>
      </c>
      <c r="F31">
        <v>0.77707300000000001</v>
      </c>
      <c r="G31">
        <v>904</v>
      </c>
      <c r="I31">
        <f t="shared" si="44"/>
        <v>339.40646400000003</v>
      </c>
      <c r="J31">
        <f t="shared" si="45"/>
        <v>587.95086600000002</v>
      </c>
      <c r="K31">
        <f t="shared" si="46"/>
        <v>1.907</v>
      </c>
      <c r="L31">
        <f t="shared" si="47"/>
        <v>777.07299999999998</v>
      </c>
    </row>
    <row r="32" spans="1:31" x14ac:dyDescent="0.6">
      <c r="A32">
        <v>600</v>
      </c>
      <c r="B32">
        <v>0.84328499999999995</v>
      </c>
      <c r="C32">
        <v>231.96159399999999</v>
      </c>
      <c r="D32">
        <v>403.60467499999999</v>
      </c>
      <c r="E32">
        <v>1.2310000000000001E-3</v>
      </c>
      <c r="F32">
        <v>0.930141</v>
      </c>
      <c r="G32">
        <v>904</v>
      </c>
      <c r="I32">
        <f t="shared" si="44"/>
        <v>386.60265666666663</v>
      </c>
      <c r="J32">
        <f t="shared" si="45"/>
        <v>672.67445833333329</v>
      </c>
      <c r="K32">
        <f t="shared" si="46"/>
        <v>1.2310000000000001</v>
      </c>
      <c r="L32">
        <f t="shared" si="47"/>
        <v>930.14099999999996</v>
      </c>
    </row>
    <row r="33" spans="1:18" x14ac:dyDescent="0.6">
      <c r="A33">
        <v>700</v>
      </c>
      <c r="B33">
        <v>1.0008900000000001</v>
      </c>
      <c r="C33">
        <v>331.20764200000002</v>
      </c>
      <c r="D33">
        <v>577.14386000000002</v>
      </c>
      <c r="E33">
        <v>1.835E-3</v>
      </c>
      <c r="F33">
        <v>1.088992</v>
      </c>
      <c r="G33">
        <v>904</v>
      </c>
      <c r="I33">
        <f t="shared" si="44"/>
        <v>473.15377428571429</v>
      </c>
      <c r="J33">
        <f t="shared" si="45"/>
        <v>824.49122857142868</v>
      </c>
      <c r="K33">
        <f t="shared" si="46"/>
        <v>1.835</v>
      </c>
      <c r="L33">
        <f t="shared" si="47"/>
        <v>1088.992</v>
      </c>
    </row>
    <row r="34" spans="1:18" x14ac:dyDescent="0.6">
      <c r="A34">
        <v>800</v>
      </c>
      <c r="B34">
        <v>1.0896429999999999</v>
      </c>
      <c r="C34">
        <v>435.686127</v>
      </c>
      <c r="D34">
        <v>756.95434599999999</v>
      </c>
      <c r="E34">
        <v>2.1180000000000001E-3</v>
      </c>
      <c r="F34">
        <v>1.2311909999999999</v>
      </c>
      <c r="G34">
        <v>904</v>
      </c>
      <c r="I34">
        <f t="shared" si="44"/>
        <v>544.60765874999993</v>
      </c>
      <c r="J34">
        <f t="shared" si="45"/>
        <v>946.19293249999998</v>
      </c>
      <c r="K34">
        <f t="shared" si="46"/>
        <v>2.1179999999999999</v>
      </c>
      <c r="L34">
        <f t="shared" si="47"/>
        <v>1231.191</v>
      </c>
    </row>
    <row r="35" spans="1:18" x14ac:dyDescent="0.6">
      <c r="A35">
        <v>900</v>
      </c>
      <c r="B35">
        <v>1.2089829999999999</v>
      </c>
      <c r="C35">
        <v>526.28924600000005</v>
      </c>
      <c r="D35">
        <v>925.62579300000004</v>
      </c>
      <c r="E35">
        <v>1.936E-3</v>
      </c>
      <c r="F35">
        <v>1.4049590000000001</v>
      </c>
      <c r="G35">
        <v>904</v>
      </c>
      <c r="I35">
        <f t="shared" si="44"/>
        <v>584.7658288888889</v>
      </c>
      <c r="J35">
        <f t="shared" si="45"/>
        <v>1028.4731033333335</v>
      </c>
      <c r="K35">
        <f t="shared" si="46"/>
        <v>1.9359999999999999</v>
      </c>
      <c r="L35">
        <f t="shared" si="47"/>
        <v>1404.9590000000001</v>
      </c>
    </row>
    <row r="36" spans="1:18" x14ac:dyDescent="0.6">
      <c r="A36">
        <v>1000</v>
      </c>
      <c r="B36">
        <v>1.381532</v>
      </c>
      <c r="C36">
        <v>679.541382</v>
      </c>
      <c r="D36">
        <v>1180.204712</v>
      </c>
      <c r="E36">
        <v>2.1670000000000001E-3</v>
      </c>
      <c r="F36">
        <v>1.5872839999999999</v>
      </c>
      <c r="G36">
        <v>904</v>
      </c>
      <c r="I36">
        <f t="shared" si="44"/>
        <v>679.541382</v>
      </c>
      <c r="J36">
        <f t="shared" si="45"/>
        <v>1180.204712</v>
      </c>
      <c r="K36">
        <f t="shared" si="46"/>
        <v>2.1670000000000003</v>
      </c>
      <c r="L36">
        <f t="shared" si="47"/>
        <v>1587.2839999999999</v>
      </c>
      <c r="O36" t="s">
        <v>12</v>
      </c>
      <c r="Q36" t="s">
        <v>13</v>
      </c>
    </row>
    <row r="37" spans="1:18" x14ac:dyDescent="0.6">
      <c r="A37">
        <v>2048</v>
      </c>
      <c r="O37" t="s">
        <v>25</v>
      </c>
      <c r="P37" t="s">
        <v>27</v>
      </c>
      <c r="Q37" t="s">
        <v>28</v>
      </c>
      <c r="R37" t="s">
        <v>26</v>
      </c>
    </row>
    <row r="38" spans="1:18" x14ac:dyDescent="0.6">
      <c r="A38">
        <v>100</v>
      </c>
      <c r="B38">
        <v>0.76023700000000005</v>
      </c>
      <c r="C38">
        <v>19.014483999999999</v>
      </c>
      <c r="D38">
        <v>33.079692999999999</v>
      </c>
      <c r="E38">
        <v>5.6899999999999995E-4</v>
      </c>
      <c r="F38">
        <v>0.43647900000000001</v>
      </c>
      <c r="G38">
        <v>1800</v>
      </c>
      <c r="I38">
        <f t="shared" ref="I38:I47" si="48">C38/A38*1000</f>
        <v>190.14483999999999</v>
      </c>
      <c r="J38">
        <f t="shared" ref="J38:J47" si="49">D38/A38*1000</f>
        <v>330.79692999999997</v>
      </c>
      <c r="K38">
        <f t="shared" ref="K38:K47" si="50">E38*1000</f>
        <v>0.56899999999999995</v>
      </c>
      <c r="L38">
        <f t="shared" ref="L38:L47" si="51">F38*1000</f>
        <v>436.47899999999998</v>
      </c>
      <c r="N38">
        <f>A4</f>
        <v>100</v>
      </c>
      <c r="O38">
        <f>E4*1000</f>
        <v>0.25700000000000001</v>
      </c>
      <c r="P38">
        <f>E27*1000</f>
        <v>0.215</v>
      </c>
      <c r="Q38">
        <f>E15*1000</f>
        <v>1.105</v>
      </c>
      <c r="R38">
        <f>E38*1000</f>
        <v>0.56899999999999995</v>
      </c>
    </row>
    <row r="39" spans="1:18" x14ac:dyDescent="0.6">
      <c r="A39">
        <v>200</v>
      </c>
      <c r="B39">
        <v>1.0827850000000001</v>
      </c>
      <c r="C39">
        <v>74.093154999999996</v>
      </c>
      <c r="D39">
        <v>128.75031999999999</v>
      </c>
      <c r="E39">
        <v>1.34E-3</v>
      </c>
      <c r="F39">
        <v>0.86522600000000005</v>
      </c>
      <c r="G39">
        <v>1800</v>
      </c>
      <c r="I39">
        <f t="shared" si="48"/>
        <v>370.46577500000001</v>
      </c>
      <c r="J39">
        <f t="shared" si="49"/>
        <v>643.75159999999994</v>
      </c>
      <c r="K39">
        <f t="shared" si="50"/>
        <v>1.34</v>
      </c>
      <c r="L39">
        <f t="shared" si="51"/>
        <v>865.226</v>
      </c>
      <c r="N39">
        <f t="shared" ref="N39:N47" si="52">A5</f>
        <v>200</v>
      </c>
      <c r="O39">
        <f t="shared" ref="O39:O47" si="53">E5*1000</f>
        <v>0.439</v>
      </c>
      <c r="P39">
        <f t="shared" ref="P39:P47" si="54">E28*1000</f>
        <v>0.68300000000000005</v>
      </c>
      <c r="Q39">
        <f t="shared" ref="Q39:Q47" si="55">E16*1000</f>
        <v>1.4809999999999999</v>
      </c>
      <c r="R39">
        <f t="shared" ref="R39:R47" si="56">E39*1000</f>
        <v>1.34</v>
      </c>
    </row>
    <row r="40" spans="1:18" x14ac:dyDescent="0.6">
      <c r="A40">
        <v>300</v>
      </c>
      <c r="B40">
        <v>1.216313</v>
      </c>
      <c r="C40">
        <v>163.08429000000001</v>
      </c>
      <c r="D40">
        <v>283.843658</v>
      </c>
      <c r="E40">
        <v>1.717E-3</v>
      </c>
      <c r="F40">
        <v>1.306692</v>
      </c>
      <c r="G40">
        <v>1800</v>
      </c>
      <c r="I40">
        <f t="shared" si="48"/>
        <v>543.61429999999996</v>
      </c>
      <c r="J40">
        <f t="shared" si="49"/>
        <v>946.14552666666668</v>
      </c>
      <c r="K40">
        <f t="shared" si="50"/>
        <v>1.7170000000000001</v>
      </c>
      <c r="L40">
        <f t="shared" si="51"/>
        <v>1306.692</v>
      </c>
      <c r="N40">
        <f t="shared" si="52"/>
        <v>300</v>
      </c>
      <c r="O40">
        <f t="shared" si="53"/>
        <v>0.877</v>
      </c>
      <c r="P40">
        <f t="shared" si="54"/>
        <v>0.7649999999999999</v>
      </c>
      <c r="Q40">
        <f t="shared" si="55"/>
        <v>1.724</v>
      </c>
      <c r="R40">
        <f t="shared" si="56"/>
        <v>1.7170000000000001</v>
      </c>
    </row>
    <row r="41" spans="1:18" x14ac:dyDescent="0.6">
      <c r="A41">
        <v>400</v>
      </c>
      <c r="B41">
        <v>1.536232</v>
      </c>
      <c r="C41">
        <v>296.81021099999998</v>
      </c>
      <c r="D41">
        <v>517.91229199999998</v>
      </c>
      <c r="E41">
        <v>2.3930000000000002E-3</v>
      </c>
      <c r="F41">
        <v>1.77216</v>
      </c>
      <c r="G41">
        <v>1800</v>
      </c>
      <c r="I41">
        <f t="shared" si="48"/>
        <v>742.02552749999995</v>
      </c>
      <c r="J41">
        <f t="shared" si="49"/>
        <v>1294.7807299999999</v>
      </c>
      <c r="K41">
        <f t="shared" si="50"/>
        <v>2.3930000000000002</v>
      </c>
      <c r="L41">
        <f t="shared" si="51"/>
        <v>1772.1599999999999</v>
      </c>
      <c r="N41">
        <f t="shared" si="52"/>
        <v>400</v>
      </c>
      <c r="O41">
        <f t="shared" si="53"/>
        <v>1.528</v>
      </c>
      <c r="P41">
        <f t="shared" si="54"/>
        <v>0.84099999999999997</v>
      </c>
      <c r="Q41">
        <f t="shared" si="55"/>
        <v>2.6589999999999998</v>
      </c>
      <c r="R41">
        <f t="shared" si="56"/>
        <v>2.3930000000000002</v>
      </c>
    </row>
    <row r="42" spans="1:18" x14ac:dyDescent="0.6">
      <c r="A42">
        <v>500</v>
      </c>
      <c r="B42">
        <v>2.0213990000000002</v>
      </c>
      <c r="C42">
        <v>468.32437099999999</v>
      </c>
      <c r="D42">
        <v>824.086365</v>
      </c>
      <c r="E42">
        <v>3.702E-3</v>
      </c>
      <c r="F42">
        <v>2.2315559999999999</v>
      </c>
      <c r="G42">
        <v>1800</v>
      </c>
      <c r="I42">
        <f t="shared" si="48"/>
        <v>936.64874199999997</v>
      </c>
      <c r="J42">
        <f t="shared" si="49"/>
        <v>1648.17273</v>
      </c>
      <c r="K42">
        <f t="shared" si="50"/>
        <v>3.702</v>
      </c>
      <c r="L42">
        <f t="shared" si="51"/>
        <v>2231.556</v>
      </c>
      <c r="N42">
        <f t="shared" si="52"/>
        <v>500</v>
      </c>
      <c r="O42">
        <f t="shared" si="53"/>
        <v>1.806</v>
      </c>
      <c r="P42">
        <f t="shared" si="54"/>
        <v>1.907</v>
      </c>
      <c r="Q42">
        <f t="shared" si="55"/>
        <v>2.9060000000000001</v>
      </c>
      <c r="R42">
        <f t="shared" si="56"/>
        <v>3.702</v>
      </c>
    </row>
    <row r="43" spans="1:18" x14ac:dyDescent="0.6">
      <c r="A43">
        <v>600</v>
      </c>
      <c r="B43">
        <v>2.7351009999999998</v>
      </c>
      <c r="C43">
        <v>668.41619900000001</v>
      </c>
      <c r="D43">
        <v>1166.1473390000001</v>
      </c>
      <c r="E43">
        <v>4.7029999999999997E-3</v>
      </c>
      <c r="F43">
        <v>2.7032060000000002</v>
      </c>
      <c r="G43">
        <v>1800</v>
      </c>
      <c r="I43">
        <f t="shared" si="48"/>
        <v>1114.0269983333333</v>
      </c>
      <c r="J43">
        <f t="shared" si="49"/>
        <v>1943.5788983333334</v>
      </c>
      <c r="K43">
        <f t="shared" si="50"/>
        <v>4.7029999999999994</v>
      </c>
      <c r="L43">
        <f t="shared" si="51"/>
        <v>2703.2060000000001</v>
      </c>
      <c r="N43">
        <f t="shared" si="52"/>
        <v>600</v>
      </c>
      <c r="O43">
        <f t="shared" si="53"/>
        <v>1.2270000000000001</v>
      </c>
      <c r="P43">
        <f t="shared" si="54"/>
        <v>1.2310000000000001</v>
      </c>
      <c r="Q43">
        <f t="shared" si="55"/>
        <v>3.492</v>
      </c>
      <c r="R43">
        <f t="shared" si="56"/>
        <v>4.7029999999999994</v>
      </c>
    </row>
    <row r="44" spans="1:18" x14ac:dyDescent="0.6">
      <c r="A44">
        <v>700</v>
      </c>
      <c r="B44">
        <v>2.6867589999999999</v>
      </c>
      <c r="C44">
        <v>899.12701400000003</v>
      </c>
      <c r="D44">
        <v>1576.9860839999999</v>
      </c>
      <c r="E44">
        <v>3.9709999999999997E-3</v>
      </c>
      <c r="F44">
        <v>3.1216360000000001</v>
      </c>
      <c r="G44">
        <v>1800</v>
      </c>
      <c r="I44">
        <f t="shared" si="48"/>
        <v>1284.467162857143</v>
      </c>
      <c r="J44">
        <f t="shared" si="49"/>
        <v>2252.8372628571428</v>
      </c>
      <c r="K44">
        <f t="shared" si="50"/>
        <v>3.9709999999999996</v>
      </c>
      <c r="L44">
        <f t="shared" si="51"/>
        <v>3121.636</v>
      </c>
      <c r="N44">
        <f t="shared" si="52"/>
        <v>700</v>
      </c>
      <c r="O44">
        <f t="shared" si="53"/>
        <v>3.0609999999999999</v>
      </c>
      <c r="P44">
        <f t="shared" si="54"/>
        <v>1.835</v>
      </c>
      <c r="Q44">
        <f t="shared" si="55"/>
        <v>6.8789999999999996</v>
      </c>
      <c r="R44">
        <f t="shared" si="56"/>
        <v>3.9709999999999996</v>
      </c>
    </row>
    <row r="45" spans="1:18" x14ac:dyDescent="0.6">
      <c r="A45">
        <v>800</v>
      </c>
      <c r="B45">
        <v>3.0369519999999999</v>
      </c>
      <c r="C45">
        <v>1189.7653809999999</v>
      </c>
      <c r="D45">
        <v>2079.119385</v>
      </c>
      <c r="E45">
        <v>4.7320000000000001E-3</v>
      </c>
      <c r="F45">
        <v>3.5337679999999998</v>
      </c>
      <c r="G45">
        <v>1800</v>
      </c>
      <c r="I45">
        <f t="shared" si="48"/>
        <v>1487.20672625</v>
      </c>
      <c r="J45">
        <f t="shared" si="49"/>
        <v>2598.89923125</v>
      </c>
      <c r="K45">
        <f t="shared" si="50"/>
        <v>4.7320000000000002</v>
      </c>
      <c r="L45">
        <f t="shared" si="51"/>
        <v>3533.7679999999996</v>
      </c>
      <c r="N45">
        <f t="shared" si="52"/>
        <v>800</v>
      </c>
      <c r="O45">
        <f t="shared" si="53"/>
        <v>2.262</v>
      </c>
      <c r="P45">
        <f t="shared" si="54"/>
        <v>2.1179999999999999</v>
      </c>
      <c r="Q45">
        <f t="shared" si="55"/>
        <v>6.5519999999999996</v>
      </c>
      <c r="R45">
        <f t="shared" si="56"/>
        <v>4.7320000000000002</v>
      </c>
    </row>
    <row r="46" spans="1:18" x14ac:dyDescent="0.6">
      <c r="A46">
        <v>900</v>
      </c>
      <c r="B46">
        <v>3.394873</v>
      </c>
      <c r="C46">
        <v>1464.870361</v>
      </c>
      <c r="D46">
        <v>2557.061768</v>
      </c>
      <c r="E46">
        <v>6.4840000000000002E-3</v>
      </c>
      <c r="F46">
        <v>3.9319199999999999</v>
      </c>
      <c r="G46">
        <v>1800</v>
      </c>
      <c r="I46">
        <f t="shared" si="48"/>
        <v>1627.6337344444444</v>
      </c>
      <c r="J46">
        <f t="shared" si="49"/>
        <v>2841.1797422222221</v>
      </c>
      <c r="K46">
        <f t="shared" si="50"/>
        <v>6.484</v>
      </c>
      <c r="L46">
        <f t="shared" si="51"/>
        <v>3931.92</v>
      </c>
      <c r="N46">
        <f t="shared" si="52"/>
        <v>900</v>
      </c>
      <c r="O46">
        <f t="shared" si="53"/>
        <v>2.2130000000000001</v>
      </c>
      <c r="P46">
        <f t="shared" si="54"/>
        <v>1.9359999999999999</v>
      </c>
      <c r="Q46">
        <f t="shared" si="55"/>
        <v>6.8389999999999995</v>
      </c>
      <c r="R46">
        <f t="shared" si="56"/>
        <v>6.484</v>
      </c>
    </row>
    <row r="47" spans="1:18" x14ac:dyDescent="0.6">
      <c r="A47">
        <v>1000</v>
      </c>
      <c r="B47">
        <v>3.7940140000000002</v>
      </c>
      <c r="C47">
        <v>1826.911987</v>
      </c>
      <c r="D47">
        <v>3190.0432129999999</v>
      </c>
      <c r="E47">
        <v>6.019E-3</v>
      </c>
      <c r="F47">
        <v>4.3861600000000003</v>
      </c>
      <c r="G47">
        <v>1800</v>
      </c>
      <c r="I47">
        <f t="shared" si="48"/>
        <v>1826.911987</v>
      </c>
      <c r="J47">
        <f t="shared" si="49"/>
        <v>3190.0432129999999</v>
      </c>
      <c r="K47">
        <f t="shared" si="50"/>
        <v>6.0190000000000001</v>
      </c>
      <c r="L47">
        <f t="shared" si="51"/>
        <v>4386.16</v>
      </c>
      <c r="N47">
        <f t="shared" si="52"/>
        <v>1000</v>
      </c>
      <c r="O47">
        <f t="shared" si="53"/>
        <v>2.1679999999999997</v>
      </c>
      <c r="P47">
        <f t="shared" si="54"/>
        <v>2.1670000000000003</v>
      </c>
      <c r="Q47">
        <f t="shared" si="55"/>
        <v>5.7830000000000004</v>
      </c>
      <c r="R47">
        <f t="shared" si="56"/>
        <v>6.0190000000000001</v>
      </c>
    </row>
    <row r="48" spans="1:18" x14ac:dyDescent="0.6">
      <c r="A48" t="s">
        <v>2</v>
      </c>
      <c r="O48" t="s">
        <v>14</v>
      </c>
      <c r="P48" t="s">
        <v>15</v>
      </c>
      <c r="Q48" t="s">
        <v>16</v>
      </c>
      <c r="R48" t="s">
        <v>17</v>
      </c>
    </row>
    <row r="49" spans="1:18" x14ac:dyDescent="0.6">
      <c r="A49">
        <v>1024</v>
      </c>
      <c r="N49">
        <f>A4</f>
        <v>100</v>
      </c>
      <c r="O49">
        <f>F4*1000</f>
        <v>18.911000000000001</v>
      </c>
      <c r="P49">
        <f>F27*1000</f>
        <v>153.32999999999998</v>
      </c>
      <c r="Q49">
        <f>F15*1000</f>
        <v>60.392000000000003</v>
      </c>
      <c r="R49">
        <f>F38*1000</f>
        <v>436.47899999999998</v>
      </c>
    </row>
    <row r="50" spans="1:18" x14ac:dyDescent="0.6">
      <c r="A50">
        <v>100</v>
      </c>
      <c r="B50">
        <v>7.2096999999999994E-2</v>
      </c>
      <c r="C50">
        <v>5.8423000000000003E-2</v>
      </c>
      <c r="D50">
        <v>2.8962000000000002E-2</v>
      </c>
      <c r="E50">
        <v>260</v>
      </c>
      <c r="I50">
        <f t="shared" ref="I49:I59" si="57">C50/A50*1000</f>
        <v>0.58423000000000003</v>
      </c>
      <c r="J50">
        <f t="shared" ref="J49:J59" si="58">D50/A50*1000</f>
        <v>0.28962000000000004</v>
      </c>
      <c r="N50">
        <f t="shared" ref="N50:N59" si="59">A5</f>
        <v>200</v>
      </c>
      <c r="O50">
        <f t="shared" ref="O50:O58" si="60">F5*1000</f>
        <v>37.536999999999999</v>
      </c>
      <c r="P50">
        <f t="shared" ref="P50:P58" si="61">F28*1000</f>
        <v>321.76100000000002</v>
      </c>
      <c r="Q50">
        <f t="shared" ref="Q50:Q58" si="62">F16*1000</f>
        <v>111.96599999999999</v>
      </c>
      <c r="R50">
        <f t="shared" ref="R50:R58" si="63">F39*1000</f>
        <v>865.226</v>
      </c>
    </row>
    <row r="51" spans="1:18" x14ac:dyDescent="0.6">
      <c r="A51">
        <v>200</v>
      </c>
      <c r="B51">
        <v>9.3462000000000003E-2</v>
      </c>
      <c r="C51">
        <v>0.150529</v>
      </c>
      <c r="D51">
        <v>8.3662E-2</v>
      </c>
      <c r="E51">
        <v>260</v>
      </c>
      <c r="I51">
        <f t="shared" si="57"/>
        <v>0.75264500000000001</v>
      </c>
      <c r="J51">
        <f t="shared" si="58"/>
        <v>0.41831000000000002</v>
      </c>
      <c r="N51">
        <f t="shared" si="59"/>
        <v>300</v>
      </c>
      <c r="O51">
        <f t="shared" si="60"/>
        <v>61.930999999999997</v>
      </c>
      <c r="P51">
        <f t="shared" si="61"/>
        <v>466.24599999999998</v>
      </c>
      <c r="Q51">
        <f t="shared" si="62"/>
        <v>153.898</v>
      </c>
      <c r="R51">
        <f t="shared" si="63"/>
        <v>1306.692</v>
      </c>
    </row>
    <row r="52" spans="1:18" x14ac:dyDescent="0.6">
      <c r="A52">
        <v>300</v>
      </c>
      <c r="B52">
        <v>0.16586000000000001</v>
      </c>
      <c r="C52">
        <v>0.25236900000000001</v>
      </c>
      <c r="D52">
        <v>0.157641</v>
      </c>
      <c r="E52">
        <v>260</v>
      </c>
      <c r="I52">
        <f t="shared" si="57"/>
        <v>0.84123000000000003</v>
      </c>
      <c r="J52">
        <f t="shared" si="58"/>
        <v>0.52546999999999999</v>
      </c>
      <c r="N52">
        <f t="shared" si="59"/>
        <v>400</v>
      </c>
      <c r="O52">
        <f t="shared" si="60"/>
        <v>83.071999999999989</v>
      </c>
      <c r="P52">
        <f t="shared" si="61"/>
        <v>634.29199999999992</v>
      </c>
      <c r="Q52">
        <f t="shared" si="62"/>
        <v>197.65799999999999</v>
      </c>
      <c r="R52">
        <f t="shared" si="63"/>
        <v>1772.1599999999999</v>
      </c>
    </row>
    <row r="53" spans="1:18" x14ac:dyDescent="0.6">
      <c r="A53">
        <v>400</v>
      </c>
      <c r="B53">
        <v>0.21493899999999999</v>
      </c>
      <c r="C53">
        <v>0.364147</v>
      </c>
      <c r="D53">
        <v>0.246978</v>
      </c>
      <c r="E53">
        <v>260</v>
      </c>
      <c r="I53">
        <f t="shared" si="57"/>
        <v>0.9103675</v>
      </c>
      <c r="J53">
        <f t="shared" si="58"/>
        <v>0.61744500000000002</v>
      </c>
      <c r="N53">
        <f t="shared" si="59"/>
        <v>500</v>
      </c>
      <c r="O53">
        <f t="shared" si="60"/>
        <v>99.529000000000011</v>
      </c>
      <c r="P53">
        <f t="shared" si="61"/>
        <v>777.07299999999998</v>
      </c>
      <c r="Q53">
        <f t="shared" si="62"/>
        <v>258.49</v>
      </c>
      <c r="R53">
        <f t="shared" si="63"/>
        <v>2231.556</v>
      </c>
    </row>
    <row r="54" spans="1:18" x14ac:dyDescent="0.6">
      <c r="A54">
        <v>500</v>
      </c>
      <c r="B54">
        <v>0.193186</v>
      </c>
      <c r="C54">
        <v>0.52469299999999996</v>
      </c>
      <c r="D54">
        <v>0.34697800000000001</v>
      </c>
      <c r="E54">
        <v>260</v>
      </c>
      <c r="I54">
        <f t="shared" si="57"/>
        <v>1.0493859999999999</v>
      </c>
      <c r="J54">
        <f t="shared" si="58"/>
        <v>0.69395600000000002</v>
      </c>
      <c r="N54">
        <f t="shared" si="59"/>
        <v>600</v>
      </c>
      <c r="O54">
        <f t="shared" si="60"/>
        <v>101.604</v>
      </c>
      <c r="P54">
        <f t="shared" si="61"/>
        <v>930.14099999999996</v>
      </c>
      <c r="Q54">
        <f t="shared" si="62"/>
        <v>388.75</v>
      </c>
      <c r="R54">
        <f t="shared" si="63"/>
        <v>2703.2060000000001</v>
      </c>
    </row>
    <row r="55" spans="1:18" x14ac:dyDescent="0.6">
      <c r="A55">
        <v>600</v>
      </c>
      <c r="B55">
        <v>0.20522599999999999</v>
      </c>
      <c r="C55">
        <v>0.65345500000000001</v>
      </c>
      <c r="D55">
        <v>0.46738099999999999</v>
      </c>
      <c r="E55">
        <v>260</v>
      </c>
      <c r="I55">
        <f t="shared" si="57"/>
        <v>1.0890916666666666</v>
      </c>
      <c r="J55">
        <f t="shared" si="58"/>
        <v>0.77896833333333326</v>
      </c>
      <c r="N55">
        <f t="shared" si="59"/>
        <v>700</v>
      </c>
      <c r="O55">
        <f t="shared" si="60"/>
        <v>130.74600000000001</v>
      </c>
      <c r="P55">
        <f t="shared" si="61"/>
        <v>1088.992</v>
      </c>
      <c r="Q55">
        <f t="shared" si="62"/>
        <v>386.39499999999998</v>
      </c>
      <c r="R55">
        <f t="shared" si="63"/>
        <v>3121.636</v>
      </c>
    </row>
    <row r="56" spans="1:18" x14ac:dyDescent="0.6">
      <c r="A56">
        <v>700</v>
      </c>
      <c r="B56">
        <v>0.26643299999999998</v>
      </c>
      <c r="C56">
        <v>0.88575899999999996</v>
      </c>
      <c r="D56">
        <v>0.64347399999999999</v>
      </c>
      <c r="E56">
        <v>260</v>
      </c>
      <c r="I56">
        <f t="shared" si="57"/>
        <v>1.2653700000000001</v>
      </c>
      <c r="J56">
        <f t="shared" si="58"/>
        <v>0.91924857142857141</v>
      </c>
      <c r="N56">
        <f t="shared" si="59"/>
        <v>800</v>
      </c>
      <c r="O56">
        <f t="shared" si="60"/>
        <v>158.02799999999999</v>
      </c>
      <c r="P56">
        <f t="shared" si="61"/>
        <v>1231.191</v>
      </c>
      <c r="Q56">
        <f t="shared" si="62"/>
        <v>400.05900000000003</v>
      </c>
      <c r="R56">
        <f t="shared" si="63"/>
        <v>3533.7679999999996</v>
      </c>
    </row>
    <row r="57" spans="1:18" x14ac:dyDescent="0.6">
      <c r="A57">
        <v>800</v>
      </c>
      <c r="B57">
        <v>0.291437</v>
      </c>
      <c r="C57">
        <v>1.055383</v>
      </c>
      <c r="D57">
        <v>0.76117999999999997</v>
      </c>
      <c r="E57">
        <v>260</v>
      </c>
      <c r="I57">
        <f t="shared" si="57"/>
        <v>1.31922875</v>
      </c>
      <c r="J57">
        <f t="shared" si="58"/>
        <v>0.95147499999999996</v>
      </c>
      <c r="N57">
        <f t="shared" si="59"/>
        <v>900</v>
      </c>
      <c r="O57">
        <f t="shared" si="60"/>
        <v>164.98499999999999</v>
      </c>
      <c r="P57">
        <f t="shared" si="61"/>
        <v>1404.9590000000001</v>
      </c>
      <c r="Q57">
        <f t="shared" si="62"/>
        <v>460.67</v>
      </c>
      <c r="R57">
        <f t="shared" si="63"/>
        <v>3931.92</v>
      </c>
    </row>
    <row r="58" spans="1:18" x14ac:dyDescent="0.6">
      <c r="A58">
        <v>900</v>
      </c>
      <c r="B58">
        <v>0.349636</v>
      </c>
      <c r="C58">
        <v>1.3333600000000001</v>
      </c>
      <c r="D58">
        <v>1.0450250000000001</v>
      </c>
      <c r="E58">
        <v>260</v>
      </c>
      <c r="I58">
        <f t="shared" si="57"/>
        <v>1.4815111111111112</v>
      </c>
      <c r="J58">
        <f t="shared" si="58"/>
        <v>1.1611388888888892</v>
      </c>
      <c r="N58">
        <f t="shared" si="59"/>
        <v>1000</v>
      </c>
      <c r="O58">
        <f t="shared" si="60"/>
        <v>188.88299999999998</v>
      </c>
      <c r="P58">
        <f t="shared" si="61"/>
        <v>1587.2839999999999</v>
      </c>
      <c r="Q58">
        <f t="shared" si="62"/>
        <v>519.327</v>
      </c>
      <c r="R58">
        <f t="shared" si="63"/>
        <v>4386.16</v>
      </c>
    </row>
    <row r="59" spans="1:18" x14ac:dyDescent="0.6">
      <c r="A59">
        <v>1000</v>
      </c>
      <c r="B59">
        <v>0.34450500000000001</v>
      </c>
      <c r="C59">
        <v>1.5034430000000001</v>
      </c>
      <c r="D59">
        <v>1.1857409999999999</v>
      </c>
      <c r="E59">
        <v>260</v>
      </c>
      <c r="I59">
        <f t="shared" si="57"/>
        <v>1.5034430000000001</v>
      </c>
      <c r="J59">
        <f t="shared" si="58"/>
        <v>1.1857409999999999</v>
      </c>
    </row>
    <row r="60" spans="1:18" x14ac:dyDescent="0.6">
      <c r="A60">
        <v>2048</v>
      </c>
    </row>
    <row r="61" spans="1:18" x14ac:dyDescent="0.6">
      <c r="A61">
        <v>100</v>
      </c>
      <c r="B61">
        <v>0.23258000000000001</v>
      </c>
      <c r="C61">
        <v>0.170791</v>
      </c>
      <c r="D61">
        <v>7.6537999999999995E-2</v>
      </c>
      <c r="E61">
        <v>516</v>
      </c>
      <c r="I61">
        <f t="shared" ref="I61:I70" si="64">C61/A61*1000</f>
        <v>1.70791</v>
      </c>
      <c r="J61">
        <f t="shared" ref="J61:J70" si="65">D61/A61*1000</f>
        <v>0.76537999999999995</v>
      </c>
    </row>
    <row r="62" spans="1:18" x14ac:dyDescent="0.6">
      <c r="A62">
        <v>200</v>
      </c>
      <c r="B62">
        <v>0.38810899999999998</v>
      </c>
      <c r="C62">
        <v>0.42115000000000002</v>
      </c>
      <c r="D62">
        <v>0.215528</v>
      </c>
      <c r="E62">
        <v>516</v>
      </c>
      <c r="I62">
        <f t="shared" si="64"/>
        <v>2.10575</v>
      </c>
      <c r="J62">
        <f t="shared" si="65"/>
        <v>1.0776399999999999</v>
      </c>
    </row>
    <row r="63" spans="1:18" x14ac:dyDescent="0.6">
      <c r="A63">
        <v>300</v>
      </c>
      <c r="B63">
        <v>0.50814199999999998</v>
      </c>
      <c r="C63">
        <v>0.683809</v>
      </c>
      <c r="D63">
        <v>0.39164700000000002</v>
      </c>
      <c r="E63">
        <v>516</v>
      </c>
      <c r="I63">
        <f t="shared" si="64"/>
        <v>2.279363333333333</v>
      </c>
      <c r="J63">
        <f t="shared" si="65"/>
        <v>1.30549</v>
      </c>
    </row>
    <row r="64" spans="1:18" x14ac:dyDescent="0.6">
      <c r="A64">
        <v>400</v>
      </c>
      <c r="B64">
        <v>0.39931699999999998</v>
      </c>
      <c r="C64">
        <v>1.0318959999999999</v>
      </c>
      <c r="D64">
        <v>0.66711100000000001</v>
      </c>
      <c r="E64">
        <v>516</v>
      </c>
      <c r="I64">
        <f t="shared" si="64"/>
        <v>2.5797399999999997</v>
      </c>
      <c r="J64">
        <f t="shared" si="65"/>
        <v>1.6677774999999999</v>
      </c>
    </row>
    <row r="65" spans="1:10" x14ac:dyDescent="0.6">
      <c r="A65">
        <v>500</v>
      </c>
      <c r="B65">
        <v>0.61108099999999999</v>
      </c>
      <c r="C65">
        <v>1.411624</v>
      </c>
      <c r="D65">
        <v>0.933002</v>
      </c>
      <c r="E65">
        <v>516</v>
      </c>
      <c r="I65">
        <f t="shared" si="64"/>
        <v>2.823248</v>
      </c>
      <c r="J65">
        <f t="shared" si="65"/>
        <v>1.866004</v>
      </c>
    </row>
    <row r="66" spans="1:10" x14ac:dyDescent="0.6">
      <c r="A66">
        <v>600</v>
      </c>
      <c r="B66">
        <v>0.61656299999999997</v>
      </c>
      <c r="C66">
        <v>1.974515</v>
      </c>
      <c r="D66">
        <v>1.3553839999999999</v>
      </c>
      <c r="E66">
        <v>516</v>
      </c>
      <c r="I66">
        <f t="shared" si="64"/>
        <v>3.2908583333333334</v>
      </c>
      <c r="J66">
        <f t="shared" si="65"/>
        <v>2.2589733333333331</v>
      </c>
    </row>
    <row r="67" spans="1:10" x14ac:dyDescent="0.6">
      <c r="A67">
        <v>700</v>
      </c>
      <c r="B67">
        <v>0.79195800000000005</v>
      </c>
      <c r="C67">
        <v>2.4297080000000002</v>
      </c>
      <c r="D67">
        <v>1.7545630000000001</v>
      </c>
      <c r="E67">
        <v>516</v>
      </c>
      <c r="I67">
        <f t="shared" si="64"/>
        <v>3.4710114285714289</v>
      </c>
      <c r="J67">
        <f t="shared" si="65"/>
        <v>2.5065185714285718</v>
      </c>
    </row>
    <row r="68" spans="1:10" x14ac:dyDescent="0.6">
      <c r="A68">
        <v>800</v>
      </c>
      <c r="B68">
        <v>0.95390600000000003</v>
      </c>
      <c r="C68">
        <v>2.9584929999999998</v>
      </c>
      <c r="D68">
        <v>2.268659</v>
      </c>
      <c r="E68">
        <v>516</v>
      </c>
      <c r="I68">
        <f t="shared" si="64"/>
        <v>3.69811625</v>
      </c>
      <c r="J68">
        <f t="shared" si="65"/>
        <v>2.8358237499999999</v>
      </c>
    </row>
    <row r="69" spans="1:10" x14ac:dyDescent="0.6">
      <c r="A69">
        <v>900</v>
      </c>
      <c r="B69">
        <v>0.92491800000000002</v>
      </c>
      <c r="C69">
        <v>3.6579130000000002</v>
      </c>
      <c r="D69">
        <v>2.781981</v>
      </c>
      <c r="E69">
        <v>516</v>
      </c>
      <c r="I69">
        <f t="shared" si="64"/>
        <v>4.0643477777777779</v>
      </c>
      <c r="J69">
        <f t="shared" si="65"/>
        <v>3.0910899999999999</v>
      </c>
    </row>
    <row r="70" spans="1:10" x14ac:dyDescent="0.6">
      <c r="A70">
        <v>1000</v>
      </c>
      <c r="B70">
        <v>1.514867</v>
      </c>
      <c r="C70">
        <v>4.4156880000000003</v>
      </c>
      <c r="D70">
        <v>3.403851</v>
      </c>
      <c r="E70">
        <v>516</v>
      </c>
      <c r="I70">
        <f t="shared" si="64"/>
        <v>4.4156880000000003</v>
      </c>
      <c r="J70">
        <f t="shared" si="65"/>
        <v>3.403851</v>
      </c>
    </row>
    <row r="71" spans="1:10" x14ac:dyDescent="0.6">
      <c r="A71" t="s">
        <v>3</v>
      </c>
    </row>
    <row r="72" spans="1:10" x14ac:dyDescent="0.6">
      <c r="A72">
        <v>1024</v>
      </c>
    </row>
    <row r="73" spans="1:10" x14ac:dyDescent="0.6">
      <c r="A73">
        <v>100</v>
      </c>
      <c r="B73">
        <v>7.1258000000000002E-2</v>
      </c>
      <c r="C73">
        <v>1.6709179999999999</v>
      </c>
      <c r="D73">
        <v>1.6569670000000001</v>
      </c>
      <c r="E73">
        <v>152</v>
      </c>
      <c r="I73">
        <f t="shared" ref="I73:I82" si="66">C73/A73*1000</f>
        <v>16.70918</v>
      </c>
      <c r="J73">
        <f t="shared" ref="J73:J82" si="67">D73/A73*1000</f>
        <v>16.569670000000002</v>
      </c>
    </row>
    <row r="74" spans="1:10" x14ac:dyDescent="0.6">
      <c r="A74">
        <v>200</v>
      </c>
      <c r="B74">
        <v>9.6231999999999998E-2</v>
      </c>
      <c r="C74">
        <v>6.7290520000000003</v>
      </c>
      <c r="D74">
        <v>6.6361590000000001</v>
      </c>
      <c r="E74">
        <v>152</v>
      </c>
      <c r="I74">
        <f t="shared" si="66"/>
        <v>33.64526</v>
      </c>
      <c r="J74">
        <f t="shared" si="67"/>
        <v>33.180794999999996</v>
      </c>
    </row>
    <row r="75" spans="1:10" x14ac:dyDescent="0.6">
      <c r="A75">
        <v>300</v>
      </c>
      <c r="B75">
        <v>0.12820799999999999</v>
      </c>
      <c r="C75">
        <v>14.683776999999999</v>
      </c>
      <c r="D75">
        <v>14.416842000000001</v>
      </c>
      <c r="E75">
        <v>152</v>
      </c>
      <c r="I75">
        <f t="shared" si="66"/>
        <v>48.945923333333326</v>
      </c>
      <c r="J75">
        <f t="shared" si="67"/>
        <v>48.056140000000006</v>
      </c>
    </row>
    <row r="76" spans="1:10" x14ac:dyDescent="0.6">
      <c r="A76">
        <v>400</v>
      </c>
      <c r="B76">
        <v>0.14288400000000001</v>
      </c>
      <c r="C76">
        <v>25.533892000000002</v>
      </c>
      <c r="D76">
        <v>25.591712999999999</v>
      </c>
      <c r="E76">
        <v>152</v>
      </c>
      <c r="I76">
        <f t="shared" si="66"/>
        <v>63.834730000000008</v>
      </c>
      <c r="J76">
        <f t="shared" si="67"/>
        <v>63.979282499999997</v>
      </c>
    </row>
    <row r="77" spans="1:10" x14ac:dyDescent="0.6">
      <c r="A77">
        <v>500</v>
      </c>
      <c r="B77">
        <v>0.20108500000000001</v>
      </c>
      <c r="C77">
        <v>42.762005000000002</v>
      </c>
      <c r="D77">
        <v>42.444035</v>
      </c>
      <c r="E77">
        <v>152</v>
      </c>
      <c r="I77">
        <f t="shared" si="66"/>
        <v>85.524010000000004</v>
      </c>
      <c r="J77">
        <f t="shared" si="67"/>
        <v>84.888069999999999</v>
      </c>
    </row>
    <row r="78" spans="1:10" x14ac:dyDescent="0.6">
      <c r="A78">
        <v>600</v>
      </c>
      <c r="B78">
        <v>0.29269899999999999</v>
      </c>
      <c r="C78">
        <v>60.402264000000002</v>
      </c>
      <c r="D78">
        <v>60.177653999999997</v>
      </c>
      <c r="E78">
        <v>152</v>
      </c>
      <c r="I78">
        <f t="shared" si="66"/>
        <v>100.67044</v>
      </c>
      <c r="J78">
        <f t="shared" si="67"/>
        <v>100.29608999999999</v>
      </c>
    </row>
    <row r="79" spans="1:10" x14ac:dyDescent="0.6">
      <c r="A79">
        <v>700</v>
      </c>
      <c r="B79">
        <v>0.23780899999999999</v>
      </c>
      <c r="C79">
        <v>81.944336000000007</v>
      </c>
      <c r="D79">
        <v>82.254547000000002</v>
      </c>
      <c r="E79">
        <v>152</v>
      </c>
      <c r="I79">
        <f t="shared" si="66"/>
        <v>117.06333714285715</v>
      </c>
      <c r="J79">
        <f t="shared" si="67"/>
        <v>117.50649571428572</v>
      </c>
    </row>
    <row r="80" spans="1:10" x14ac:dyDescent="0.6">
      <c r="A80">
        <v>800</v>
      </c>
      <c r="B80">
        <v>0.32165100000000002</v>
      </c>
      <c r="C80">
        <v>107.610474</v>
      </c>
      <c r="D80">
        <v>107.06867200000001</v>
      </c>
      <c r="E80">
        <v>152</v>
      </c>
      <c r="I80">
        <f t="shared" si="66"/>
        <v>134.5130925</v>
      </c>
      <c r="J80">
        <f t="shared" si="67"/>
        <v>133.83584000000002</v>
      </c>
    </row>
    <row r="81" spans="1:10" x14ac:dyDescent="0.6">
      <c r="A81">
        <v>900</v>
      </c>
      <c r="B81">
        <v>0.31706400000000001</v>
      </c>
      <c r="C81">
        <v>136.45001199999999</v>
      </c>
      <c r="D81">
        <v>135.399719</v>
      </c>
      <c r="E81">
        <v>152</v>
      </c>
      <c r="I81">
        <f t="shared" si="66"/>
        <v>151.61112444444444</v>
      </c>
      <c r="J81">
        <f t="shared" si="67"/>
        <v>150.44413222222221</v>
      </c>
    </row>
    <row r="82" spans="1:10" x14ac:dyDescent="0.6">
      <c r="A82">
        <v>1000</v>
      </c>
      <c r="B82">
        <v>0.35509000000000002</v>
      </c>
      <c r="C82">
        <v>168.218369</v>
      </c>
      <c r="D82">
        <v>168.301804</v>
      </c>
      <c r="E82">
        <v>152</v>
      </c>
      <c r="I82">
        <f t="shared" si="66"/>
        <v>168.218369</v>
      </c>
      <c r="J82">
        <f t="shared" si="67"/>
        <v>168.301804</v>
      </c>
    </row>
    <row r="83" spans="1:10" x14ac:dyDescent="0.6">
      <c r="A83">
        <v>2048</v>
      </c>
    </row>
    <row r="84" spans="1:10" x14ac:dyDescent="0.6">
      <c r="A84">
        <v>100</v>
      </c>
      <c r="B84">
        <v>0.43292700000000001</v>
      </c>
      <c r="C84">
        <v>4.8046090000000001</v>
      </c>
      <c r="D84">
        <v>4.7475139999999998</v>
      </c>
      <c r="E84">
        <v>280</v>
      </c>
      <c r="I84">
        <f t="shared" ref="I84:I93" si="68">C84/A84*1000</f>
        <v>48.04609</v>
      </c>
      <c r="J84">
        <f t="shared" ref="J84:J93" si="69">D84/A84*1000</f>
        <v>47.475139999999996</v>
      </c>
    </row>
    <row r="85" spans="1:10" x14ac:dyDescent="0.6">
      <c r="A85">
        <v>200</v>
      </c>
      <c r="B85">
        <v>0.30918299999999999</v>
      </c>
      <c r="C85">
        <v>19.189384</v>
      </c>
      <c r="D85">
        <v>19.135649000000001</v>
      </c>
      <c r="E85">
        <v>280</v>
      </c>
      <c r="I85">
        <f t="shared" si="68"/>
        <v>95.946920000000006</v>
      </c>
      <c r="J85">
        <f t="shared" si="69"/>
        <v>95.678245000000004</v>
      </c>
    </row>
    <row r="86" spans="1:10" x14ac:dyDescent="0.6">
      <c r="A86">
        <v>300</v>
      </c>
      <c r="B86">
        <v>0.57481000000000004</v>
      </c>
      <c r="C86">
        <v>40.564509999999999</v>
      </c>
      <c r="D86">
        <v>40.528950000000002</v>
      </c>
      <c r="E86">
        <v>280</v>
      </c>
      <c r="I86">
        <f t="shared" si="68"/>
        <v>135.21503333333331</v>
      </c>
      <c r="J86">
        <f t="shared" si="69"/>
        <v>135.09650000000002</v>
      </c>
    </row>
    <row r="87" spans="1:10" x14ac:dyDescent="0.6">
      <c r="A87">
        <v>400</v>
      </c>
      <c r="B87">
        <v>0.64857399999999998</v>
      </c>
      <c r="C87">
        <v>73.175499000000002</v>
      </c>
      <c r="D87">
        <v>73.118545999999995</v>
      </c>
      <c r="E87">
        <v>280</v>
      </c>
      <c r="I87">
        <f t="shared" si="68"/>
        <v>182.93874750000001</v>
      </c>
      <c r="J87">
        <f t="shared" si="69"/>
        <v>182.79636499999998</v>
      </c>
    </row>
    <row r="88" spans="1:10" x14ac:dyDescent="0.6">
      <c r="A88">
        <v>500</v>
      </c>
      <c r="B88">
        <v>0.76781200000000005</v>
      </c>
      <c r="C88">
        <v>115.18291499999999</v>
      </c>
      <c r="D88">
        <v>115.041191</v>
      </c>
      <c r="E88">
        <v>280</v>
      </c>
      <c r="I88">
        <f t="shared" si="68"/>
        <v>230.36582999999999</v>
      </c>
      <c r="J88">
        <f t="shared" si="69"/>
        <v>230.082382</v>
      </c>
    </row>
    <row r="89" spans="1:10" x14ac:dyDescent="0.6">
      <c r="A89">
        <v>600</v>
      </c>
      <c r="B89">
        <v>0.58511999999999997</v>
      </c>
      <c r="C89">
        <v>164.84631300000001</v>
      </c>
      <c r="D89">
        <v>163.71649199999999</v>
      </c>
      <c r="E89">
        <v>280</v>
      </c>
      <c r="I89">
        <f t="shared" si="68"/>
        <v>274.74385500000005</v>
      </c>
      <c r="J89">
        <f t="shared" si="69"/>
        <v>272.86081999999999</v>
      </c>
    </row>
    <row r="90" spans="1:10" x14ac:dyDescent="0.6">
      <c r="A90">
        <v>700</v>
      </c>
      <c r="B90">
        <v>1.1169210000000001</v>
      </c>
      <c r="C90">
        <v>222.52281199999999</v>
      </c>
      <c r="D90">
        <v>220.92669699999999</v>
      </c>
      <c r="E90">
        <v>280</v>
      </c>
      <c r="I90">
        <f t="shared" si="68"/>
        <v>317.88973142857139</v>
      </c>
      <c r="J90">
        <f t="shared" si="69"/>
        <v>315.60956714285714</v>
      </c>
    </row>
    <row r="91" spans="1:10" x14ac:dyDescent="0.6">
      <c r="A91">
        <v>800</v>
      </c>
      <c r="B91">
        <v>0.88919999999999999</v>
      </c>
      <c r="C91">
        <v>299.726654</v>
      </c>
      <c r="D91">
        <v>298.78121900000002</v>
      </c>
      <c r="E91">
        <v>280</v>
      </c>
      <c r="I91">
        <f t="shared" si="68"/>
        <v>374.65831750000001</v>
      </c>
      <c r="J91">
        <f t="shared" si="69"/>
        <v>373.47652375000001</v>
      </c>
    </row>
    <row r="92" spans="1:10" x14ac:dyDescent="0.6">
      <c r="A92">
        <v>900</v>
      </c>
      <c r="B92">
        <v>1.447076</v>
      </c>
      <c r="C92">
        <v>378.96991000000003</v>
      </c>
      <c r="D92">
        <v>379.15896600000002</v>
      </c>
      <c r="E92">
        <v>280</v>
      </c>
      <c r="I92">
        <f t="shared" si="68"/>
        <v>421.07767777777781</v>
      </c>
      <c r="J92">
        <f t="shared" si="69"/>
        <v>421.28774000000004</v>
      </c>
    </row>
    <row r="93" spans="1:10" x14ac:dyDescent="0.6">
      <c r="A93">
        <v>1000</v>
      </c>
      <c r="B93">
        <v>1.0589500000000001</v>
      </c>
      <c r="C93">
        <v>461.36758400000002</v>
      </c>
      <c r="D93">
        <v>461.193085</v>
      </c>
      <c r="E93">
        <v>280</v>
      </c>
      <c r="I93">
        <f t="shared" si="68"/>
        <v>461.36758400000002</v>
      </c>
      <c r="J93">
        <f t="shared" si="69"/>
        <v>461.193085</v>
      </c>
    </row>
    <row r="94" spans="1:10" x14ac:dyDescent="0.6">
      <c r="A94" t="s">
        <v>4</v>
      </c>
    </row>
    <row r="95" spans="1:10" x14ac:dyDescent="0.6">
      <c r="A95">
        <v>1024</v>
      </c>
    </row>
    <row r="96" spans="1:10" x14ac:dyDescent="0.6">
      <c r="A96">
        <v>100</v>
      </c>
      <c r="B96">
        <v>3.7828000000000001E-2</v>
      </c>
      <c r="C96">
        <v>0.25058900000000001</v>
      </c>
      <c r="D96">
        <v>2.7324000000000001E-2</v>
      </c>
      <c r="E96">
        <v>155</v>
      </c>
      <c r="I96">
        <f t="shared" ref="I96:I105" si="70">C96/A96*1000</f>
        <v>2.5058900000000004</v>
      </c>
      <c r="J96">
        <f t="shared" ref="J96:J105" si="71">D96/A96*1000</f>
        <v>0.27323999999999998</v>
      </c>
    </row>
    <row r="97" spans="1:10" x14ac:dyDescent="0.6">
      <c r="A97">
        <v>200</v>
      </c>
      <c r="B97">
        <v>6.7899000000000001E-2</v>
      </c>
      <c r="C97">
        <v>0.91413699999999998</v>
      </c>
      <c r="D97">
        <v>5.6932999999999997E-2</v>
      </c>
      <c r="E97">
        <v>155</v>
      </c>
      <c r="I97">
        <f t="shared" si="70"/>
        <v>4.5706850000000001</v>
      </c>
      <c r="J97">
        <f t="shared" si="71"/>
        <v>0.28466499999999995</v>
      </c>
    </row>
    <row r="98" spans="1:10" x14ac:dyDescent="0.6">
      <c r="A98">
        <v>300</v>
      </c>
      <c r="B98">
        <v>0.116259</v>
      </c>
      <c r="C98">
        <v>2.1009350000000002</v>
      </c>
      <c r="D98">
        <v>8.3443000000000003E-2</v>
      </c>
      <c r="E98">
        <v>155</v>
      </c>
      <c r="I98">
        <f t="shared" si="70"/>
        <v>7.0031166666666671</v>
      </c>
      <c r="J98">
        <f t="shared" si="71"/>
        <v>0.27814333333333335</v>
      </c>
    </row>
    <row r="99" spans="1:10" x14ac:dyDescent="0.6">
      <c r="A99">
        <v>400</v>
      </c>
      <c r="B99">
        <v>9.9824999999999997E-2</v>
      </c>
      <c r="C99">
        <v>3.6409850000000001</v>
      </c>
      <c r="D99">
        <v>0.112442</v>
      </c>
      <c r="E99">
        <v>155</v>
      </c>
      <c r="I99">
        <f t="shared" si="70"/>
        <v>9.1024624999999997</v>
      </c>
      <c r="J99">
        <f t="shared" si="71"/>
        <v>0.28110500000000005</v>
      </c>
    </row>
    <row r="100" spans="1:10" x14ac:dyDescent="0.6">
      <c r="A100">
        <v>500</v>
      </c>
      <c r="B100">
        <v>0.16176099999999999</v>
      </c>
      <c r="C100">
        <v>5.5756420000000002</v>
      </c>
      <c r="D100">
        <v>0.13871800000000001</v>
      </c>
      <c r="E100">
        <v>155</v>
      </c>
      <c r="I100">
        <f t="shared" si="70"/>
        <v>11.151284</v>
      </c>
      <c r="J100">
        <f t="shared" si="71"/>
        <v>0.27743600000000002</v>
      </c>
    </row>
    <row r="101" spans="1:10" x14ac:dyDescent="0.6">
      <c r="A101">
        <v>600</v>
      </c>
      <c r="B101">
        <v>0.184082</v>
      </c>
      <c r="C101">
        <v>8.5082070000000005</v>
      </c>
      <c r="D101">
        <v>0.19753499999999999</v>
      </c>
      <c r="E101">
        <v>155</v>
      </c>
      <c r="I101">
        <f t="shared" si="70"/>
        <v>14.180345000000001</v>
      </c>
      <c r="J101">
        <f t="shared" si="71"/>
        <v>0.32922499999999999</v>
      </c>
    </row>
    <row r="102" spans="1:10" x14ac:dyDescent="0.6">
      <c r="A102">
        <v>700</v>
      </c>
      <c r="B102">
        <v>0.34099499999999999</v>
      </c>
      <c r="C102">
        <v>10.973985000000001</v>
      </c>
      <c r="D102">
        <v>0.230022</v>
      </c>
      <c r="E102">
        <v>155</v>
      </c>
      <c r="I102">
        <f t="shared" si="70"/>
        <v>15.67712142857143</v>
      </c>
      <c r="J102">
        <f t="shared" si="71"/>
        <v>0.3286028571428572</v>
      </c>
    </row>
    <row r="103" spans="1:10" x14ac:dyDescent="0.6">
      <c r="A103">
        <v>800</v>
      </c>
      <c r="B103">
        <v>0.40234199999999998</v>
      </c>
      <c r="C103">
        <v>14.203497</v>
      </c>
      <c r="D103">
        <v>0.222579</v>
      </c>
      <c r="E103">
        <v>155</v>
      </c>
      <c r="I103">
        <f t="shared" si="70"/>
        <v>17.754371250000002</v>
      </c>
      <c r="J103">
        <f t="shared" si="71"/>
        <v>0.27822374999999999</v>
      </c>
    </row>
    <row r="104" spans="1:10" x14ac:dyDescent="0.6">
      <c r="A104">
        <v>900</v>
      </c>
      <c r="B104">
        <v>0.53160799999999997</v>
      </c>
      <c r="C104">
        <v>18.281175999999999</v>
      </c>
      <c r="D104">
        <v>0.243561</v>
      </c>
      <c r="E104">
        <v>155</v>
      </c>
      <c r="I104">
        <f t="shared" si="70"/>
        <v>20.312417777777775</v>
      </c>
      <c r="J104">
        <f t="shared" si="71"/>
        <v>0.27062333333333333</v>
      </c>
    </row>
    <row r="105" spans="1:10" x14ac:dyDescent="0.6">
      <c r="A105">
        <v>1000</v>
      </c>
      <c r="B105">
        <v>0.56197399999999997</v>
      </c>
      <c r="C105">
        <v>22.585111999999999</v>
      </c>
      <c r="D105">
        <v>0.28612300000000002</v>
      </c>
      <c r="E105">
        <v>155</v>
      </c>
      <c r="I105">
        <f t="shared" si="70"/>
        <v>22.585111999999999</v>
      </c>
      <c r="J105">
        <f t="shared" si="71"/>
        <v>0.28612300000000002</v>
      </c>
    </row>
    <row r="106" spans="1:10" x14ac:dyDescent="0.6">
      <c r="A106">
        <v>2048</v>
      </c>
    </row>
    <row r="107" spans="1:10" x14ac:dyDescent="0.6">
      <c r="A107">
        <v>100</v>
      </c>
      <c r="B107">
        <v>6.5499000000000002E-2</v>
      </c>
      <c r="C107">
        <v>0.73525700000000005</v>
      </c>
      <c r="D107">
        <v>8.8830999999999993E-2</v>
      </c>
      <c r="E107">
        <v>283</v>
      </c>
      <c r="I107">
        <f t="shared" ref="I107:I116" si="72">C107/A107*1000</f>
        <v>7.3525700000000001</v>
      </c>
      <c r="J107">
        <f t="shared" ref="J107:J116" si="73">D107/A107*1000</f>
        <v>0.88830999999999993</v>
      </c>
    </row>
    <row r="108" spans="1:10" x14ac:dyDescent="0.6">
      <c r="A108">
        <v>200</v>
      </c>
      <c r="B108">
        <v>0.15579599999999999</v>
      </c>
      <c r="C108">
        <v>2.7695569999999998</v>
      </c>
      <c r="D108">
        <v>0.175202</v>
      </c>
      <c r="E108">
        <v>283</v>
      </c>
      <c r="I108">
        <f t="shared" si="72"/>
        <v>13.847785</v>
      </c>
      <c r="J108">
        <f t="shared" si="73"/>
        <v>0.87600999999999996</v>
      </c>
    </row>
    <row r="109" spans="1:10" x14ac:dyDescent="0.6">
      <c r="A109">
        <v>300</v>
      </c>
      <c r="B109">
        <v>0.36973299999999998</v>
      </c>
      <c r="C109">
        <v>5.970148</v>
      </c>
      <c r="D109">
        <v>0.24882699999999999</v>
      </c>
      <c r="E109">
        <v>283</v>
      </c>
      <c r="I109">
        <f t="shared" si="72"/>
        <v>19.900493333333333</v>
      </c>
      <c r="J109">
        <f t="shared" si="73"/>
        <v>0.82942333333333329</v>
      </c>
    </row>
    <row r="110" spans="1:10" x14ac:dyDescent="0.6">
      <c r="A110">
        <v>400</v>
      </c>
      <c r="B110">
        <v>0.55596699999999999</v>
      </c>
      <c r="C110">
        <v>10.334865000000001</v>
      </c>
      <c r="D110">
        <v>0.35282000000000002</v>
      </c>
      <c r="E110">
        <v>283</v>
      </c>
      <c r="I110">
        <f t="shared" si="72"/>
        <v>25.837162500000002</v>
      </c>
      <c r="J110">
        <f t="shared" si="73"/>
        <v>0.88205000000000011</v>
      </c>
    </row>
    <row r="111" spans="1:10" x14ac:dyDescent="0.6">
      <c r="A111">
        <v>500</v>
      </c>
      <c r="B111">
        <v>0.43543900000000002</v>
      </c>
      <c r="C111">
        <v>16.516499</v>
      </c>
      <c r="D111">
        <v>0.45700800000000003</v>
      </c>
      <c r="E111">
        <v>283</v>
      </c>
      <c r="I111">
        <f t="shared" si="72"/>
        <v>33.032997999999999</v>
      </c>
      <c r="J111">
        <f t="shared" si="73"/>
        <v>0.91401600000000005</v>
      </c>
    </row>
    <row r="112" spans="1:10" x14ac:dyDescent="0.6">
      <c r="A112">
        <v>600</v>
      </c>
      <c r="B112">
        <v>0.263268</v>
      </c>
      <c r="C112">
        <v>24.082536999999999</v>
      </c>
      <c r="D112">
        <v>0.548736</v>
      </c>
      <c r="E112">
        <v>283</v>
      </c>
      <c r="I112">
        <f t="shared" si="72"/>
        <v>40.137561666666663</v>
      </c>
      <c r="J112">
        <f t="shared" si="73"/>
        <v>0.91456000000000004</v>
      </c>
    </row>
    <row r="113" spans="1:10" x14ac:dyDescent="0.6">
      <c r="A113">
        <v>700</v>
      </c>
      <c r="B113">
        <v>0.37043900000000002</v>
      </c>
      <c r="C113">
        <v>32.392445000000002</v>
      </c>
      <c r="D113">
        <v>0.60648299999999999</v>
      </c>
      <c r="E113">
        <v>283</v>
      </c>
      <c r="I113">
        <f t="shared" si="72"/>
        <v>46.274921428571432</v>
      </c>
      <c r="J113">
        <f t="shared" si="73"/>
        <v>0.86640428571428563</v>
      </c>
    </row>
    <row r="114" spans="1:10" x14ac:dyDescent="0.6">
      <c r="A114">
        <v>800</v>
      </c>
      <c r="B114">
        <v>0.64520900000000003</v>
      </c>
      <c r="C114">
        <v>41.465224999999997</v>
      </c>
      <c r="D114">
        <v>0.69747599999999998</v>
      </c>
      <c r="E114">
        <v>283</v>
      </c>
      <c r="I114">
        <f t="shared" si="72"/>
        <v>51.831531249999991</v>
      </c>
      <c r="J114">
        <f t="shared" si="73"/>
        <v>0.87184499999999998</v>
      </c>
    </row>
    <row r="115" spans="1:10" x14ac:dyDescent="0.6">
      <c r="A115">
        <v>900</v>
      </c>
      <c r="B115">
        <v>1.3542130000000001</v>
      </c>
      <c r="C115">
        <v>51.811382000000002</v>
      </c>
      <c r="D115">
        <v>0.76610500000000004</v>
      </c>
      <c r="E115">
        <v>283</v>
      </c>
      <c r="I115">
        <f t="shared" si="72"/>
        <v>57.568202222222226</v>
      </c>
      <c r="J115">
        <f t="shared" si="73"/>
        <v>0.85122777777777781</v>
      </c>
    </row>
    <row r="116" spans="1:10" x14ac:dyDescent="0.6">
      <c r="A116">
        <v>1000</v>
      </c>
      <c r="B116">
        <v>0.58891000000000004</v>
      </c>
      <c r="C116">
        <v>63.829650999999998</v>
      </c>
      <c r="D116">
        <v>0.86920399999999998</v>
      </c>
      <c r="E116">
        <v>283</v>
      </c>
      <c r="I116">
        <f t="shared" si="72"/>
        <v>63.829650999999998</v>
      </c>
      <c r="J116">
        <f t="shared" si="73"/>
        <v>0.86920399999999998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hoh-macpro</dc:creator>
  <cp:lastModifiedBy>hoh-macpro</cp:lastModifiedBy>
  <dcterms:created xsi:type="dcterms:W3CDTF">2015-02-16T22:44:56Z</dcterms:created>
  <dcterms:modified xsi:type="dcterms:W3CDTF">2015-02-22T03:26:24Z</dcterms:modified>
</cp:coreProperties>
</file>