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20" yWindow="0" windowWidth="26380" windowHeight="16420" tabRatio="500"/>
  </bookViews>
  <sheets>
    <sheet name="Sheet1" sheetId="1" r:id="rId1"/>
    <sheet name="Kaggle" sheetId="2" r:id="rId2"/>
    <sheet name="OD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N4" i="1"/>
  <c r="N3" i="1"/>
  <c r="N2" i="1"/>
  <c r="N1" i="1"/>
  <c r="K4" i="1"/>
  <c r="K3" i="1"/>
  <c r="K2" i="1"/>
  <c r="K1" i="1"/>
  <c r="H3" i="1"/>
  <c r="H2" i="1"/>
  <c r="H1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<sst xmlns="http://schemas.openxmlformats.org/spreadsheetml/2006/main" count="44" uniqueCount="34">
  <si>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</si>
  <si>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</si>
  <si>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</si>
  <si>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</si>
  <si>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</si>
  <si>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</si>
  <si>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</si>
  <si>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</si>
  <si>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</si>
  <si>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label_145</t>
  </si>
  <si>
    <t>label_79</t>
  </si>
  <si>
    <t>label_1345</t>
  </si>
  <si>
    <t>label_1457</t>
  </si>
  <si>
    <t>label_39</t>
  </si>
  <si>
    <t>label_38</t>
  </si>
  <si>
    <t>label_14579</t>
  </si>
  <si>
    <t>RF</t>
  </si>
  <si>
    <t>GraphLab</t>
  </si>
  <si>
    <t>iter</t>
  </si>
  <si>
    <t>train</t>
  </si>
  <si>
    <t>test</t>
  </si>
  <si>
    <t>NN</t>
  </si>
  <si>
    <t>`</t>
  </si>
  <si>
    <t>Vietnam</t>
  </si>
  <si>
    <t>Laos</t>
  </si>
  <si>
    <t>Cambodia</t>
  </si>
  <si>
    <t>Indonesia</t>
  </si>
  <si>
    <t>1995-1999</t>
  </si>
  <si>
    <t>2000-2004</t>
  </si>
  <si>
    <t>2005-2009</t>
  </si>
  <si>
    <t>Philippines</t>
  </si>
  <si>
    <t>Thailand</t>
  </si>
  <si>
    <t>Malaysia</t>
  </si>
  <si>
    <t>label_789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</si>
</sst>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Sheet1!$A$1:$A$9</c:f>
              <c:strCache>
                <c:ptCount val="9"/>
                <c:pt idx="0">
                  <c:v>label_1</c:v>
                </c:pt>
                <c:pt idx="1">
                  <c:v>label_2</c:v>
                </c:pt>
                <c:pt idx="2">
                  <c:v>label_3</c:v>
                </c:pt>
                <c:pt idx="3">
                  <c:v>label_4</c:v>
                </c:pt>
                <c:pt idx="4">
                  <c:v>label_5</c:v>
                </c:pt>
                <c:pt idx="5">
                  <c:v>label_6</c:v>
                </c:pt>
                <c:pt idx="6">
                  <c:v>label_7</c:v>
                </c:pt>
                <c:pt idx="7">
                  <c:v>label_8</c:v>
                </c:pt>
                <c:pt idx="8">
                  <c:v>label_9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1929.0</c:v>
                </c:pt>
                <c:pt idx="1">
                  <c:v>16122.0</c:v>
                </c:pt>
                <c:pt idx="2">
                  <c:v>8004.0</c:v>
                </c:pt>
                <c:pt idx="3">
                  <c:v>2691.0</c:v>
                </c:pt>
                <c:pt idx="4">
                  <c:v>2739.0</c:v>
                </c:pt>
                <c:pt idx="5">
                  <c:v>14135.0</c:v>
                </c:pt>
                <c:pt idx="6">
                  <c:v>2839.0</c:v>
                </c:pt>
                <c:pt idx="7">
                  <c:v>8464.0</c:v>
                </c:pt>
                <c:pt idx="8">
                  <c:v>4955.0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65848"/>
        <c:axId val="2128786488"/>
      </c:barChart>
      <c:catAx>
        <c:axId val="-208756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86488"/>
        <c:crosses val="autoZero"/>
        <c:auto val="1"/>
        <c:lblAlgn val="ctr"/>
        <c:lblOffset val="100"/>
        <c:noMultiLvlLbl val="0"/>
      </c:catAx>
      <c:valAx>
        <c:axId val="212878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56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Sheet1!$D$1:$D$6</c:f>
              <c:strCache>
                <c:ptCount val="6"/>
                <c:pt idx="0">
                  <c:v>label_145</c:v>
                </c:pt>
                <c:pt idx="1">
                  <c:v>label_79</c:v>
                </c:pt>
                <c:pt idx="2">
                  <c:v>label_2</c:v>
                </c:pt>
                <c:pt idx="3">
                  <c:v>label_3</c:v>
                </c:pt>
                <c:pt idx="4">
                  <c:v>label_6</c:v>
                </c:pt>
                <c:pt idx="5">
                  <c:v>label_8</c:v>
                </c:pt>
              </c:strCache>
            </c:strRef>
          </c:cat>
          <c:val>
            <c:numRef>
              <c:f>Sheet1!$E$1:$E$6</c:f>
              <c:numCache>
                <c:formatCode>General</c:formatCode>
                <c:ptCount val="6"/>
                <c:pt idx="0">
                  <c:v>7359.0</c:v>
                </c:pt>
                <c:pt idx="1">
                  <c:v>7794.0</c:v>
                </c:pt>
                <c:pt idx="2">
                  <c:v>16122.0</c:v>
                </c:pt>
                <c:pt idx="3">
                  <c:v>8004.0</c:v>
                </c:pt>
                <c:pt idx="4">
                  <c:v>14135.0</c:v>
                </c:pt>
                <c:pt idx="5">
                  <c:v>8464.0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710040"/>
        <c:axId val="-2087439864"/>
      </c:barChart>
      <c:catAx>
        <c:axId val="-208771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39864"/>
        <c:crosses val="autoZero"/>
        <c:auto val="1"/>
        <c:lblAlgn val="ctr"/>
        <c:lblOffset val="100"/>
        <c:noMultiLvlLbl val="0"/>
      </c:catAx>
      <c:valAx>
        <c:axId val="-208743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1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Sheet1!$G$1:$G$4</c:f>
              <c:strCache>
                <c:ptCount val="4"/>
                <c:pt idx="0">
                  <c:v>label_2</c:v>
                </c:pt>
                <c:pt idx="1">
                  <c:v>label_1345</c:v>
                </c:pt>
                <c:pt idx="2">
                  <c:v>label_6</c:v>
                </c:pt>
                <c:pt idx="3">
                  <c:v>label_789</c:v>
                </c:pt>
              </c:strCache>
            </c:strRef>
          </c:cat>
          <c:val>
            <c:numRef>
              <c:f>Sheet1!$H$1:$H$4</c:f>
              <c:numCache>
                <c:formatCode>General</c:formatCode>
                <c:ptCount val="4"/>
                <c:pt idx="0">
                  <c:v>16122.0</c:v>
                </c:pt>
                <c:pt idx="1">
                  <c:v>15363.0</c:v>
                </c:pt>
                <c:pt idx="2">
                  <c:v>14135.0</c:v>
                </c:pt>
                <c:pt idx="3">
                  <c:v>16258.0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832600"/>
        <c:axId val="-2087591368"/>
      </c:barChart>
      <c:catAx>
        <c:axId val="-20868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91368"/>
        <c:crosses val="autoZero"/>
        <c:auto val="1"/>
        <c:lblAlgn val="ctr"/>
        <c:lblOffset val="100"/>
        <c:noMultiLvlLbl val="0"/>
      </c:catAx>
      <c:valAx>
        <c:axId val="-208759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83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Sheet1!$J$1:$J$4</c:f>
              <c:strCache>
                <c:ptCount val="4"/>
                <c:pt idx="0">
                  <c:v>label_1457</c:v>
                </c:pt>
                <c:pt idx="1">
                  <c:v>label_2</c:v>
                </c:pt>
                <c:pt idx="2">
                  <c:v>label_39</c:v>
                </c:pt>
                <c:pt idx="3">
                  <c:v>label_8</c:v>
                </c:pt>
              </c:strCache>
            </c:strRef>
          </c:cat>
          <c:val>
            <c:numRef>
              <c:f>Sheet1!$K$1:$K$4</c:f>
              <c:numCache>
                <c:formatCode>General</c:formatCode>
                <c:ptCount val="4"/>
                <c:pt idx="0">
                  <c:v>10198.0</c:v>
                </c:pt>
                <c:pt idx="1">
                  <c:v>16122.0</c:v>
                </c:pt>
                <c:pt idx="2">
                  <c:v>12959.0</c:v>
                </c:pt>
                <c:pt idx="3">
                  <c:v>8464.0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710008"/>
        <c:axId val="-2006233032"/>
      </c:barChart>
      <c:catAx>
        <c:axId val="-208671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233032"/>
        <c:crosses val="autoZero"/>
        <c:auto val="1"/>
        <c:lblAlgn val="ctr"/>
        <c:lblOffset val="100"/>
        <c:noMultiLvlLbl val="0"/>
      </c:catAx>
      <c:valAx>
        <c:axId val="-200623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71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Sheet1!$M$1:$M$4</c:f>
              <c:strCache>
                <c:ptCount val="4"/>
                <c:pt idx="0">
                  <c:v>label_2</c:v>
                </c:pt>
                <c:pt idx="1">
                  <c:v>label_38</c:v>
                </c:pt>
                <c:pt idx="2">
                  <c:v>label_6</c:v>
                </c:pt>
                <c:pt idx="3">
                  <c:v>label_14579</c:v>
                </c:pt>
              </c:strCache>
            </c:strRef>
          </c:cat>
          <c:val>
            <c:numRef>
              <c:f>Sheet1!$N$1:$N$4</c:f>
              <c:numCache>
                <c:formatCode>General</c:formatCode>
                <c:ptCount val="4"/>
                <c:pt idx="0">
                  <c:v>16122.0</c:v>
                </c:pt>
                <c:pt idx="1">
                  <c:v>16468.0</c:v>
                </c:pt>
                <c:pt idx="2">
                  <c:v>14135.0</c:v>
                </c:pt>
                <c:pt idx="3">
                  <c:v>15153.0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185352"/>
        <c:axId val="-2081280104"/>
      </c:barChart>
      <c:catAx>
        <c:axId val="-208118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80104"/>
        <c:crosses val="autoZero"/>
        <c:auto val="1"/>
        <c:lblAlgn val="ctr"/>
        <c:lblOffset val="100"/>
        <c:noMultiLvlLbl val="0"/>
      </c:catAx>
      <c:valAx>
        <c:axId val="-20812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8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Kaggle!$D$3:$D$8</c:f>
              <c:numCache>
                <c:formatCode>General</c:formatCode>
                <c:ptCount val="6"/>
                <c:pt idx="0">
                  <c:v>30.0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</c:numCache>
            </c:numRef>
          </c:xVal>
          <c:yVal>
            <c:numRef>
              <c:f>Kaggle!$E$3:$E$8</c:f>
              <c:numCache>
                <c:formatCode>General</c:formatCode>
                <c:ptCount val="6"/>
                <c:pt idx="0">
                  <c:v>0.505094397258</c:v>
                </c:pt>
                <c:pt idx="1">
                  <c:v>0.466124555541</c:v>
                </c:pt>
                <c:pt idx="2">
                  <c:v>0.46628738459</c:v>
                </c:pt>
                <c:pt idx="3">
                  <c:v>0.466679822843</c:v>
                </c:pt>
                <c:pt idx="4">
                  <c:v>0.466409117539</c:v>
                </c:pt>
                <c:pt idx="5">
                  <c:v>0.46764746856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Kaggle!$D$3:$D$9</c:f>
              <c:numCache>
                <c:formatCode>General</c:formatCode>
                <c:ptCount val="7"/>
                <c:pt idx="0">
                  <c:v>30.0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400.0</c:v>
                </c:pt>
              </c:numCache>
            </c:numRef>
          </c:xVal>
          <c:yVal>
            <c:numRef>
              <c:f>Kaggle!$F$3:$F$9</c:f>
              <c:numCache>
                <c:formatCode>General</c:formatCode>
                <c:ptCount val="7"/>
                <c:pt idx="0">
                  <c:v>0.4846</c:v>
                </c:pt>
                <c:pt idx="1">
                  <c:v>0.43928</c:v>
                </c:pt>
                <c:pt idx="4">
                  <c:v>0.43406</c:v>
                </c:pt>
                <c:pt idx="6">
                  <c:v>0.43547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207048"/>
        <c:axId val="-2081056872"/>
      </c:scatterChart>
      <c:valAx>
        <c:axId val="-202220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056872"/>
        <c:crosses val="autoZero"/>
        <c:crossBetween val="midCat"/>
      </c:valAx>
      <c:valAx>
        <c:axId val="-2081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20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Kaggle!$A$22:$A$27</c:f>
              <c:numCache>
                <c:formatCode>General</c:formatCode>
                <c:ptCount val="6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45.0</c:v>
                </c:pt>
                <c:pt idx="5">
                  <c:v>55.0</c:v>
                </c:pt>
              </c:numCache>
            </c:numRef>
          </c:xVal>
          <c:yVal>
            <c:numRef>
              <c:f>Kaggle!$B$22:$B$27</c:f>
              <c:numCache>
                <c:formatCode>General</c:formatCode>
                <c:ptCount val="6"/>
                <c:pt idx="0">
                  <c:v>0.508422628138</c:v>
                </c:pt>
                <c:pt idx="1">
                  <c:v>0.461130957476</c:v>
                </c:pt>
                <c:pt idx="2">
                  <c:v>0.441333268849</c:v>
                </c:pt>
                <c:pt idx="3">
                  <c:v>0.429679552824</c:v>
                </c:pt>
                <c:pt idx="4">
                  <c:v>0.426262011953</c:v>
                </c:pt>
                <c:pt idx="5">
                  <c:v>0.420432341227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156664"/>
        <c:axId val="-2080926296"/>
      </c:scatterChart>
      <c:valAx>
        <c:axId val="-202215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926296"/>
        <c:crosses val="autoZero"/>
        <c:crossBetween val="midCat"/>
      </c:valAx>
      <c:valAx>
        <c:axId val="-208092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15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ODA!$A$2</c:f>
              <c:strCache>
                <c:ptCount val="1"/>
                <c:pt idx="0">
                  <c:v>1995-1999</c:v>
                </c:pt>
              </c:strCache>
            </c:strRef>
          </c:tx>
          <c:invertIfNegative val="0"/>
          <c:cat>
            <c:strRef>
              <c:f>ODA!$B$1:$H$1</c:f>
              <c:strCache>
                <c:ptCount val="7"/>
                <c:pt idx="0">
                  <c:v>Vietnam</c:v>
                </c:pt>
                <c:pt idx="1">
                  <c:v>Cambodia</c:v>
                </c:pt>
                <c:pt idx="2">
                  <c:v>Laos</c:v>
                </c:pt>
                <c:pt idx="3">
                  <c:v>Philippines</c:v>
                </c:pt>
                <c:pt idx="4">
                  <c:v>Indonesia</c:v>
                </c:pt>
                <c:pt idx="5">
                  <c:v>Thailand</c:v>
                </c:pt>
                <c:pt idx="6">
                  <c:v>Malaysia</c:v>
                </c:pt>
              </c:strCache>
            </c:strRef>
          </c:cat>
          <c:val>
            <c:numRef>
              <c:f>ODA!$B$2:$H$2</c:f>
              <c:numCache>
                <c:formatCode>General</c:formatCode>
                <c:ptCount val="7"/>
                <c:pt idx="0">
                  <c:v>2940.0</c:v>
                </c:pt>
                <c:pt idx="1">
                  <c:v>733.73</c:v>
                </c:pt>
                <c:pt idx="2">
                  <c:v>414.0</c:v>
                </c:pt>
                <c:pt idx="3">
                  <c:v>531.0</c:v>
                </c:pt>
                <c:pt idx="4">
                  <c:v>1390.0</c:v>
                </c:pt>
                <c:pt idx="5">
                  <c:v>-11.4</c:v>
                </c:pt>
                <c:pt idx="6">
                  <c:v>2.06</c:v>
                </c:pt>
              </c:numCache>
            </c:numRef>
          </c:val>
        </c:ser>
        <c:ser>
          <c:idx val="1"/>
          <c:order val="1"/>
          <c:tx>
            <c:strRef>
              <c:f>ODA!$A$3</c:f>
              <c:strCache>
                <c:ptCount val="1"/>
                <c:pt idx="0">
                  <c:v>2000-2004</c:v>
                </c:pt>
              </c:strCache>
            </c:strRef>
          </c:tx>
          <c:invertIfNegative val="0"/>
          <c:cat>
            <c:strRef>
              <c:f>ODA!$B$1:$H$1</c:f>
              <c:strCache>
                <c:ptCount val="7"/>
                <c:pt idx="0">
                  <c:v>Vietnam</c:v>
                </c:pt>
                <c:pt idx="1">
                  <c:v>Cambodia</c:v>
                </c:pt>
                <c:pt idx="2">
                  <c:v>Laos</c:v>
                </c:pt>
                <c:pt idx="3">
                  <c:v>Philippines</c:v>
                </c:pt>
                <c:pt idx="4">
                  <c:v>Indonesia</c:v>
                </c:pt>
                <c:pt idx="5">
                  <c:v>Thailand</c:v>
                </c:pt>
                <c:pt idx="6">
                  <c:v>Malaysia</c:v>
                </c:pt>
              </c:strCache>
            </c:strRef>
          </c:cat>
          <c:val>
            <c:numRef>
              <c:f>ODA!$B$3:$H$3</c:f>
              <c:numCache>
                <c:formatCode>General</c:formatCode>
                <c:ptCount val="7"/>
                <c:pt idx="0">
                  <c:v>3595.5</c:v>
                </c:pt>
                <c:pt idx="1">
                  <c:v>790.9400000000001</c:v>
                </c:pt>
                <c:pt idx="2">
                  <c:v>392.48</c:v>
                </c:pt>
                <c:pt idx="3">
                  <c:v>-180.52</c:v>
                </c:pt>
                <c:pt idx="4">
                  <c:v>419.0</c:v>
                </c:pt>
                <c:pt idx="5">
                  <c:v>-153.67</c:v>
                </c:pt>
                <c:pt idx="6">
                  <c:v>32.1</c:v>
                </c:pt>
              </c:numCache>
            </c:numRef>
          </c:val>
        </c:ser>
        <c:ser>
          <c:idx val="2"/>
          <c:order val="2"/>
          <c:tx>
            <c:strRef>
              <c:f>ODA!$A$4</c:f>
              <c:strCache>
                <c:ptCount val="1"/>
                <c:pt idx="0">
                  <c:v>2005-2009</c:v>
                </c:pt>
              </c:strCache>
            </c:strRef>
          </c:tx>
          <c:invertIfNegative val="0"/>
          <c:cat>
            <c:strRef>
              <c:f>ODA!$B$1:$H$1</c:f>
              <c:strCache>
                <c:ptCount val="7"/>
                <c:pt idx="0">
                  <c:v>Vietnam</c:v>
                </c:pt>
                <c:pt idx="1">
                  <c:v>Cambodia</c:v>
                </c:pt>
                <c:pt idx="2">
                  <c:v>Laos</c:v>
                </c:pt>
                <c:pt idx="3">
                  <c:v>Philippines</c:v>
                </c:pt>
                <c:pt idx="4">
                  <c:v>Indonesia</c:v>
                </c:pt>
                <c:pt idx="5">
                  <c:v>Thailand</c:v>
                </c:pt>
                <c:pt idx="6">
                  <c:v>Malaysia</c:v>
                </c:pt>
              </c:strCache>
            </c:strRef>
          </c:cat>
          <c:val>
            <c:numRef>
              <c:f>ODA!$B$4:$H$4</c:f>
              <c:numCache>
                <c:formatCode>General</c:formatCode>
                <c:ptCount val="7"/>
                <c:pt idx="0">
                  <c:v>4100.0</c:v>
                </c:pt>
                <c:pt idx="1">
                  <c:v>807.41</c:v>
                </c:pt>
                <c:pt idx="2">
                  <c:v>409.0</c:v>
                </c:pt>
                <c:pt idx="3">
                  <c:v>5.14</c:v>
                </c:pt>
                <c:pt idx="4">
                  <c:v>67.0</c:v>
                </c:pt>
                <c:pt idx="5">
                  <c:v>-134.79</c:v>
                </c:pt>
                <c:pt idx="6">
                  <c:v>15.37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52456"/>
        <c:axId val="-2126359032"/>
      </c:barChart>
      <c:catAx>
        <c:axId val="-212645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59032"/>
        <c:crosses val="autoZero"/>
        <c:auto val="1"/>
        <c:lblAlgn val="ctr"/>
        <c:lblOffset val="100"/>
        <c:noMultiLvlLbl val="0"/>
      </c:catAx>
      <c:valAx>
        <c:axId val="-212635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5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0</xdr:rowOff>
    </xdr:from>
    <xdr:to>
      <xdr:col>5</xdr:col>
      <xdr:colOff>635000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28</xdr:row>
      <xdr:rowOff>177800</xdr:rowOff>
    </xdr:from>
    <xdr:to>
      <xdr:col>5</xdr:col>
      <xdr:colOff>673100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12</xdr:row>
      <xdr:rowOff>12700</xdr:rowOff>
    </xdr:from>
    <xdr:to>
      <xdr:col>12</xdr:col>
      <xdr:colOff>469900</xdr:colOff>
      <xdr:row>26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29</xdr:row>
      <xdr:rowOff>38100</xdr:rowOff>
    </xdr:from>
    <xdr:to>
      <xdr:col>12</xdr:col>
      <xdr:colOff>431800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190500</xdr:colOff>
      <xdr:row>12</xdr:row>
      <xdr:rowOff>25400</xdr:rowOff>
    </xdr:from>
    <xdr:to>
      <xdr:col>18</xdr:col>
      <xdr:colOff>635000</xdr:colOff>
      <xdr:row>26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</xdr:row>
      <xdr:rowOff>12700</xdr:rowOff>
    </xdr:from>
    <xdr:to>
      <xdr:col>16</xdr:col>
      <xdr:colOff>38100</xdr:colOff>
      <xdr:row>19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21</xdr:row>
      <xdr:rowOff>19050</xdr:rowOff>
    </xdr:from>
    <xdr:to>
      <xdr:col>9</xdr:col>
      <xdr:colOff>698500</xdr:colOff>
      <xdr:row>35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13</xdr:row>
      <xdr:rowOff>63500</xdr:rowOff>
    </xdr:from>
    <xdr:to>
      <xdr:col>12</xdr:col>
      <xdr:colOff>342900</xdr:colOff>
      <xdr:row>27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A5" workbookViewId="0">
      <selection activeCell="G5" sqref="G5"/>
    </sheetView>
  </sheetViews>
  <sheetFormatPr baseColWidth="10" defaultRowHeight="15" x14ac:dyDescent="0"/>
  <sheetData>
    <row r="1" spans="1:14">
      <c r="A1" t="s">
        <v>0</v>
      </c>
      <c r="B1">
        <v>1929</v>
      </c>
      <c r="D1" t="s">
        <v>9</v>
      </c>
      <c r="E1">
        <f>B1+B4+B5</f>
        <v>7359</v>
      </c>
      <c r="G1" t="s">
        <v>1</v>
      </c>
      <c r="H1">
        <f>B2</f>
        <v>16122</v>
      </c>
      <c r="J1" t="s">
        <v>12</v>
      </c>
      <c r="K1">
        <f>B1+B4+B5+B7</f>
        <v>10198</v>
      </c>
      <c r="M1" t="s">
        <v>1</v>
      </c>
      <c r="N1">
        <f>B2</f>
        <v>16122</v>
      </c>
    </row>
    <row r="2" spans="1:14">
      <c r="A2" t="s">
        <v>1</v>
      </c>
      <c r="B2">
        <v>16122</v>
      </c>
      <c r="D2" t="s">
        <v>10</v>
      </c>
      <c r="E2">
        <f>B7+B9</f>
        <v>7794</v>
      </c>
      <c r="G2" t="s">
        <v>11</v>
      </c>
      <c r="H2">
        <f>B1+B4+B5+B3</f>
        <v>15363</v>
      </c>
      <c r="J2" t="s">
        <v>1</v>
      </c>
      <c r="K2">
        <f>B2</f>
        <v>16122</v>
      </c>
      <c r="M2" t="s">
        <v>14</v>
      </c>
      <c r="N2">
        <f>B3+B8</f>
        <v>16468</v>
      </c>
    </row>
    <row r="3" spans="1:14">
      <c r="A3" t="s">
        <v>2</v>
      </c>
      <c r="B3">
        <v>8004</v>
      </c>
      <c r="D3" t="s">
        <v>1</v>
      </c>
      <c r="E3">
        <f>B2</f>
        <v>16122</v>
      </c>
      <c r="G3" t="s">
        <v>5</v>
      </c>
      <c r="H3">
        <f>B6</f>
        <v>14135</v>
      </c>
      <c r="J3" t="s">
        <v>13</v>
      </c>
      <c r="K3">
        <f>B3+B9</f>
        <v>12959</v>
      </c>
      <c r="M3" t="s">
        <v>5</v>
      </c>
      <c r="N3">
        <f>B6</f>
        <v>14135</v>
      </c>
    </row>
    <row r="4" spans="1:14">
      <c r="A4" t="s">
        <v>3</v>
      </c>
      <c r="B4">
        <v>2691</v>
      </c>
      <c r="D4" t="s">
        <v>2</v>
      </c>
      <c r="E4">
        <f>B3</f>
        <v>8004</v>
      </c>
      <c r="G4" t="s">
        <v>33</v>
      </c>
      <c r="H4">
        <f>B7+B8+B9</f>
        <v>16258</v>
      </c>
      <c r="J4" t="s">
        <v>7</v>
      </c>
      <c r="K4">
        <f>B8</f>
        <v>8464</v>
      </c>
      <c r="M4" t="s">
        <v>15</v>
      </c>
      <c r="N4">
        <f>B1+B4+B5+B7+B9</f>
        <v>15153</v>
      </c>
    </row>
    <row r="5" spans="1:14">
      <c r="A5" t="s">
        <v>4</v>
      </c>
      <c r="B5">
        <v>2739</v>
      </c>
      <c r="D5" t="s">
        <v>5</v>
      </c>
      <c r="E5">
        <f>B6</f>
        <v>14135</v>
      </c>
    </row>
    <row r="6" spans="1:14">
      <c r="A6" t="s">
        <v>5</v>
      </c>
      <c r="B6">
        <v>14135</v>
      </c>
      <c r="D6" t="s">
        <v>7</v>
      </c>
      <c r="E6">
        <f>B8</f>
        <v>8464</v>
      </c>
    </row>
    <row r="7" spans="1:14">
      <c r="A7" t="s">
        <v>6</v>
      </c>
      <c r="B7">
        <v>2839</v>
      </c>
    </row>
    <row r="8" spans="1:14">
      <c r="A8" t="s">
        <v>7</v>
      </c>
      <c r="B8">
        <v>8464</v>
      </c>
    </row>
    <row r="9" spans="1:14">
      <c r="A9" t="s">
        <v>8</v>
      </c>
      <c r="B9">
        <v>4955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1" sqref="B11"/>
    </sheetView>
  </sheetViews>
  <sheetFormatPr baseColWidth="10" defaultRowHeight="15" x14ac:dyDescent="0"/>
  <sheetData>
    <row r="1" spans="1:6">
      <c r="A1" t="s">
        <v>16</v>
      </c>
      <c r="D1" t="s">
        <v>17</v>
      </c>
    </row>
    <row r="2" spans="1:6">
      <c r="A2">
        <v>500</v>
      </c>
      <c r="B2">
        <v>0.56427730770999995</v>
      </c>
      <c r="D2" t="s">
        <v>18</v>
      </c>
      <c r="E2" t="s">
        <v>19</v>
      </c>
      <c r="F2" t="s">
        <v>20</v>
      </c>
    </row>
    <row r="3" spans="1:6">
      <c r="A3">
        <v>1500</v>
      </c>
      <c r="B3">
        <v>0.55871004262500001</v>
      </c>
      <c r="D3">
        <v>30</v>
      </c>
      <c r="E3">
        <v>0.50509439725799998</v>
      </c>
      <c r="F3">
        <v>0.48459999999999998</v>
      </c>
    </row>
    <row r="4" spans="1:6">
      <c r="A4">
        <v>2500</v>
      </c>
      <c r="B4">
        <v>0.55832317698099998</v>
      </c>
      <c r="C4">
        <v>0.55606999999999995</v>
      </c>
      <c r="D4">
        <v>100</v>
      </c>
      <c r="E4">
        <v>0.46612455554100002</v>
      </c>
      <c r="F4">
        <v>0.43928</v>
      </c>
    </row>
    <row r="5" spans="1:6">
      <c r="A5">
        <v>1500</v>
      </c>
      <c r="B5">
        <v>0.559610363532</v>
      </c>
      <c r="D5">
        <v>150</v>
      </c>
      <c r="E5">
        <v>0.46628738459000002</v>
      </c>
    </row>
    <row r="6" spans="1:6">
      <c r="D6">
        <v>200</v>
      </c>
      <c r="E6">
        <v>0.46667982284300003</v>
      </c>
    </row>
    <row r="7" spans="1:6">
      <c r="D7">
        <v>250</v>
      </c>
      <c r="E7">
        <v>0.466409117539</v>
      </c>
      <c r="F7">
        <v>0.43406</v>
      </c>
    </row>
    <row r="8" spans="1:6">
      <c r="D8">
        <v>300</v>
      </c>
      <c r="E8">
        <v>0.46764746856</v>
      </c>
    </row>
    <row r="9" spans="1:6">
      <c r="D9">
        <v>400</v>
      </c>
      <c r="E9">
        <v>0.46916963530200001</v>
      </c>
      <c r="F9">
        <v>0.43547000000000002</v>
      </c>
    </row>
    <row r="10" spans="1:6">
      <c r="A10">
        <v>2500</v>
      </c>
      <c r="B10">
        <v>0.57268455764199999</v>
      </c>
      <c r="C10">
        <v>0.56910000000000005</v>
      </c>
    </row>
    <row r="11" spans="1:6">
      <c r="A11">
        <v>1500</v>
      </c>
      <c r="B11" t="s">
        <v>22</v>
      </c>
      <c r="C11">
        <v>0.56832000000000005</v>
      </c>
    </row>
    <row r="21" spans="1:3">
      <c r="A21" t="s">
        <v>21</v>
      </c>
    </row>
    <row r="22" spans="1:3">
      <c r="A22">
        <v>5</v>
      </c>
      <c r="B22">
        <v>0.50842262813799999</v>
      </c>
    </row>
    <row r="23" spans="1:3">
      <c r="A23">
        <v>15</v>
      </c>
      <c r="B23">
        <v>0.46113095747600003</v>
      </c>
    </row>
    <row r="24" spans="1:3">
      <c r="A24">
        <v>25</v>
      </c>
      <c r="B24">
        <v>0.44133326884899998</v>
      </c>
    </row>
    <row r="25" spans="1:3">
      <c r="A25">
        <v>35</v>
      </c>
      <c r="B25">
        <v>0.429679552824</v>
      </c>
    </row>
    <row r="26" spans="1:3">
      <c r="A26">
        <v>45</v>
      </c>
      <c r="B26">
        <v>0.42626201195300001</v>
      </c>
    </row>
    <row r="27" spans="1:3">
      <c r="A27">
        <v>55</v>
      </c>
      <c r="B27">
        <v>0.42043234122700002</v>
      </c>
    </row>
    <row r="28" spans="1:3">
      <c r="A28">
        <v>65</v>
      </c>
      <c r="B28">
        <v>0.41142054617200002</v>
      </c>
      <c r="C28">
        <v>0.47987000000000002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baseColWidth="10" defaultRowHeight="15" x14ac:dyDescent="0"/>
  <sheetData>
    <row r="1" spans="1:8">
      <c r="B1" t="s">
        <v>23</v>
      </c>
      <c r="C1" t="s">
        <v>25</v>
      </c>
      <c r="D1" t="s">
        <v>24</v>
      </c>
      <c r="E1" t="s">
        <v>30</v>
      </c>
      <c r="F1" t="s">
        <v>26</v>
      </c>
      <c r="G1" t="s">
        <v>31</v>
      </c>
      <c r="H1" t="s">
        <v>32</v>
      </c>
    </row>
    <row r="2" spans="1:8">
      <c r="A2" t="s">
        <v>27</v>
      </c>
      <c r="B2">
        <v>2940</v>
      </c>
      <c r="C2">
        <v>733.73</v>
      </c>
      <c r="D2">
        <v>414</v>
      </c>
      <c r="E2">
        <v>531</v>
      </c>
      <c r="F2">
        <v>1390</v>
      </c>
      <c r="G2">
        <v>-11.4</v>
      </c>
      <c r="H2">
        <v>2.06</v>
      </c>
    </row>
    <row r="3" spans="1:8">
      <c r="A3" t="s">
        <v>28</v>
      </c>
      <c r="B3">
        <v>3595.5</v>
      </c>
      <c r="C3">
        <v>790.94</v>
      </c>
      <c r="D3">
        <v>392.48</v>
      </c>
      <c r="E3" s="1">
        <v>-180.52</v>
      </c>
      <c r="F3">
        <v>419</v>
      </c>
      <c r="G3">
        <v>-153.66999999999999</v>
      </c>
      <c r="H3">
        <v>32.1</v>
      </c>
    </row>
    <row r="4" spans="1:8">
      <c r="A4" t="s">
        <v>29</v>
      </c>
      <c r="B4">
        <v>4100</v>
      </c>
      <c r="C4">
        <v>807.41</v>
      </c>
      <c r="D4">
        <v>409</v>
      </c>
      <c r="E4">
        <v>5.14</v>
      </c>
      <c r="F4">
        <v>67</v>
      </c>
      <c r="G4">
        <v>-134.79</v>
      </c>
      <c r="H4">
        <v>15.37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Kaggle</vt:lpstr>
      <vt:lpstr>ODA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Trinh</dc:creator>
  <cp:lastModifiedBy>Kien Trinh</cp:lastModifiedBy>
  <dcterms:created xsi:type="dcterms:W3CDTF">2015-03-20T19:08:50Z</dcterms:created>
  <dcterms:modified xsi:type="dcterms:W3CDTF">2015-04-06T18:15:18Z</dcterms:modified>
</cp:coreProperties>
</file>