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eild\Downloads\Payroll Data Analysis\"/>
    </mc:Choice>
  </mc:AlternateContent>
  <xr:revisionPtr revIDLastSave="0" documentId="13_ncr:1_{01737777-7F05-4DD7-8E0A-AD950C75587B}" xr6:coauthVersionLast="47" xr6:coauthVersionMax="47" xr10:uidLastSave="{00000000-0000-0000-0000-000000000000}"/>
  <bookViews>
    <workbookView xWindow="-120" yWindow="-120" windowWidth="29040" windowHeight="15720" xr2:uid="{A5D7AE60-7107-4E8B-9D94-1670F34EF379}"/>
  </bookViews>
  <sheets>
    <sheet name="REPORT" sheetId="1" r:id="rId1"/>
    <sheet name="CCTA" sheetId="2" r:id="rId2"/>
    <sheet name="LATVA" sheetId="3" r:id="rId3"/>
    <sheet name="TOTA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2" l="1"/>
  <c r="F20" i="1"/>
  <c r="E20" i="1"/>
  <c r="G13" i="1"/>
  <c r="F13" i="1"/>
  <c r="E13" i="1"/>
  <c r="D13" i="1"/>
  <c r="C13" i="1"/>
  <c r="D6" i="1"/>
  <c r="E6" i="1"/>
  <c r="F6" i="1"/>
  <c r="G6" i="1"/>
  <c r="C6" i="1"/>
  <c r="B5" i="2"/>
  <c r="D18" i="1"/>
  <c r="G18" i="1"/>
  <c r="E12" i="1"/>
  <c r="G12" i="1"/>
  <c r="D12" i="1"/>
  <c r="E5" i="1"/>
  <c r="G5" i="1"/>
  <c r="D5" i="1"/>
  <c r="C12" i="1"/>
  <c r="C5" i="1"/>
  <c r="C18" i="1"/>
  <c r="G17" i="1"/>
  <c r="D17" i="1"/>
  <c r="D19" i="1" s="1"/>
  <c r="C17" i="1"/>
  <c r="G20" i="1" l="1"/>
  <c r="C19" i="1"/>
  <c r="C20" i="1"/>
  <c r="D20" i="1"/>
  <c r="G19" i="1"/>
</calcChain>
</file>

<file path=xl/sharedStrings.xml><?xml version="1.0" encoding="utf-8"?>
<sst xmlns="http://schemas.openxmlformats.org/spreadsheetml/2006/main" count="58" uniqueCount="18">
  <si>
    <t>CCCTA</t>
  </si>
  <si>
    <t>CLASSIFICATION</t>
  </si>
  <si>
    <t>FILE NAME</t>
  </si>
  <si>
    <t>TRIPS</t>
  </si>
  <si>
    <t>HOURS</t>
  </si>
  <si>
    <t>OPERATORS</t>
  </si>
  <si>
    <t>DAYS</t>
  </si>
  <si>
    <t>TOTAL PAID</t>
  </si>
  <si>
    <t>1-Recent</t>
  </si>
  <si>
    <t>2-Old</t>
  </si>
  <si>
    <t>DONE-VDP_DIV5_1007_1020_FINAL</t>
  </si>
  <si>
    <t>VDP_DIV5_1021_1103_FINAL</t>
  </si>
  <si>
    <t>LAVTA</t>
  </si>
  <si>
    <t>TOTAL</t>
  </si>
  <si>
    <t>Total</t>
  </si>
  <si>
    <r>
      <t>Difference</t>
    </r>
    <r>
      <rPr>
        <sz val="11"/>
        <color theme="1"/>
        <rFont val="Calibri"/>
        <family val="2"/>
        <scheme val="minor"/>
      </rPr>
      <t>(Recent - Old)</t>
    </r>
  </si>
  <si>
    <t>Interpretation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</si>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</sst>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_-* #,##0.000_-;\-* #,##0.000_-;_-* &quot;-&quot;??_-;_-@_-"/>
    <numFmt numFmtId="166" formatCode="&quot;$&quot;#,##0.00"/>
    <numFmt numFmtId="167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46">
    <xf numFmtId="0" fontId="0" fillId="0" borderId="0" xfId="0"/>
    <xf numFmtId="0" fontId="2" fillId="0" borderId="0" xfId="0" applyFont="1"/>
    <xf numFmtId="164" fontId="0" fillId="0" borderId="0" xfId="1" applyNumberFormat="1" applyFont="1"/>
    <xf numFmtId="165" fontId="0" fillId="0" borderId="0" xfId="1" applyNumberFormat="1" applyFont="1"/>
    <xf numFmtId="166" fontId="0" fillId="0" borderId="0" xfId="1" applyNumberFormat="1" applyFon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6" fontId="0" fillId="0" borderId="0" xfId="0" applyNumberFormat="1"/>
    <xf numFmtId="164" fontId="0" fillId="0" borderId="0" xfId="1" applyNumberFormat="1" applyFont="1" applyBorder="1"/>
    <xf numFmtId="165" fontId="0" fillId="0" borderId="0" xfId="1" applyNumberFormat="1" applyFont="1" applyBorder="1"/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0" fontId="5" fillId="6" borderId="2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  <xf numFmtId="0" fontId="2" fillId="7" borderId="1" xfId="0" applyFont="1" applyFill="1" applyBorder="1" applyAlignment="1">
      <alignment horizontal="right"/>
    </xf>
    <xf numFmtId="164" fontId="2" fillId="3" borderId="9" xfId="0" applyNumberFormat="1" applyFont="1" applyFill="1" applyBorder="1"/>
    <xf numFmtId="165" fontId="2" fillId="3" borderId="9" xfId="0" applyNumberFormat="1" applyFont="1" applyFill="1" applyBorder="1"/>
    <xf numFmtId="164" fontId="2" fillId="8" borderId="10" xfId="0" applyNumberFormat="1" applyFont="1" applyFill="1" applyBorder="1"/>
    <xf numFmtId="1" fontId="2" fillId="3" borderId="9" xfId="0" applyNumberFormat="1" applyFont="1" applyFill="1" applyBorder="1" applyAlignment="1">
      <alignment horizontal="right"/>
    </xf>
    <xf numFmtId="164" fontId="2" fillId="3" borderId="9" xfId="0" applyNumberFormat="1" applyFont="1" applyFill="1" applyBorder="1" applyAlignment="1">
      <alignment horizontal="right"/>
    </xf>
    <xf numFmtId="0" fontId="2" fillId="3" borderId="9" xfId="0" applyFont="1" applyFill="1" applyBorder="1" applyAlignment="1">
      <alignment horizontal="right"/>
    </xf>
    <xf numFmtId="166" fontId="2" fillId="3" borderId="9" xfId="0" applyNumberFormat="1" applyFont="1" applyFill="1" applyBorder="1" applyAlignment="1">
      <alignment horizontal="right"/>
    </xf>
    <xf numFmtId="0" fontId="2" fillId="8" borderId="10" xfId="0" applyFont="1" applyFill="1" applyBorder="1" applyAlignment="1">
      <alignment horizontal="right"/>
    </xf>
    <xf numFmtId="0" fontId="2" fillId="9" borderId="10" xfId="0" applyFont="1" applyFill="1" applyBorder="1" applyAlignment="1">
      <alignment horizontal="right"/>
    </xf>
    <xf numFmtId="164" fontId="2" fillId="9" borderId="10" xfId="0" applyNumberFormat="1" applyFont="1" applyFill="1" applyBorder="1"/>
    <xf numFmtId="166" fontId="0" fillId="0" borderId="0" xfId="1" applyNumberFormat="1" applyFont="1" applyBorder="1"/>
    <xf numFmtId="1" fontId="2" fillId="5" borderId="3" xfId="0" applyNumberFormat="1" applyFont="1" applyFill="1" applyBorder="1" applyAlignment="1">
      <alignment horizontal="right"/>
    </xf>
    <xf numFmtId="165" fontId="2" fillId="5" borderId="3" xfId="0" applyNumberFormat="1" applyFont="1" applyFill="1" applyBorder="1" applyAlignment="1">
      <alignment horizontal="right"/>
    </xf>
    <xf numFmtId="0" fontId="2" fillId="5" borderId="3" xfId="0" applyFont="1" applyFill="1" applyBorder="1" applyAlignment="1">
      <alignment horizontal="right"/>
    </xf>
    <xf numFmtId="166" fontId="2" fillId="5" borderId="3" xfId="0" applyNumberFormat="1" applyFont="1" applyFill="1" applyBorder="1" applyAlignment="1">
      <alignment horizontal="right"/>
    </xf>
    <xf numFmtId="167" fontId="2" fillId="5" borderId="3" xfId="0" applyNumberFormat="1" applyFont="1" applyFill="1" applyBorder="1" applyAlignment="1">
      <alignment horizontal="right"/>
    </xf>
    <xf numFmtId="167" fontId="2" fillId="7" borderId="1" xfId="0" applyNumberFormat="1" applyFont="1" applyFill="1" applyBorder="1" applyAlignment="1">
      <alignment horizontal="right"/>
    </xf>
    <xf numFmtId="1" fontId="2" fillId="7" borderId="1" xfId="0" applyNumberFormat="1" applyFont="1" applyFill="1" applyBorder="1"/>
    <xf numFmtId="1" fontId="2" fillId="3" borderId="9" xfId="0" applyNumberFormat="1" applyFont="1" applyFill="1" applyBorder="1"/>
    <xf numFmtId="167" fontId="2" fillId="3" borderId="9" xfId="0" applyNumberFormat="1" applyFont="1" applyFill="1" applyBorder="1"/>
    <xf numFmtId="167" fontId="2" fillId="3" borderId="9" xfId="0" applyNumberFormat="1" applyFont="1" applyFill="1" applyBorder="1" applyAlignment="1">
      <alignment horizontal="right"/>
    </xf>
    <xf numFmtId="0" fontId="0" fillId="10" borderId="5" xfId="0" applyFill="1" applyBorder="1" applyAlignment="1">
      <alignment horizontal="left"/>
    </xf>
    <xf numFmtId="0" fontId="0" fillId="11" borderId="7" xfId="0" applyFill="1" applyBorder="1" applyAlignment="1">
      <alignment horizontal="left"/>
    </xf>
    <xf numFmtId="0" fontId="0" fillId="10" borderId="0" xfId="0" applyFill="1" applyAlignment="1">
      <alignment horizontal="left"/>
    </xf>
    <xf numFmtId="0" fontId="0" fillId="11" borderId="0" xfId="0" applyFill="1" applyAlignment="1">
      <alignment horizontal="left"/>
    </xf>
    <xf numFmtId="0" fontId="3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Normal 2 2" xfId="2" xr:uid="{050EE7AC-35C8-48FA-93CD-8294524C89D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97D9-4ABA-9DDF-62791E8F28B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7D9-4ABA-9DDF-62791E8F28BC}"/>
              </c:ext>
            </c:extLst>
          </c:dPt>
          <c:cat>
            <c:strRef>
              <c:f>CCTA!$A$3:$A$4</c:f>
              <c:strCache>
                <c:ptCount val="2"/>
                <c:pt idx="0">
                  <c:v>1-Recent</c:v>
                </c:pt>
                <c:pt idx="1">
                  <c:v>2-Old</c:v>
                </c:pt>
              </c:strCache>
            </c:strRef>
          </c:cat>
          <c:val>
            <c:numRef>
              <c:f>CCTA!$B$3:$B$4</c:f>
              <c:numCache>
                <c:formatCode>_-* #,##0_-;\-* #,##0_-;_-* "-"??_-;_-@_-</c:formatCode>
                <c:ptCount val="2"/>
                <c:pt idx="0">
                  <c:v>1802</c:v>
                </c:pt>
                <c:pt idx="1">
                  <c:v>1852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CCTA!#REF!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876-4745-9436-A92105ADA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84128095"/>
        <c:axId val="484129055"/>
      </c:barChart>
      <c:catAx>
        <c:axId val="484128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129055"/>
        <c:crosses val="autoZero"/>
        <c:auto val="1"/>
        <c:lblAlgn val="ctr"/>
        <c:lblOffset val="100"/>
        <c:noMultiLvlLbl val="0"/>
      </c:catAx>
      <c:valAx>
        <c:axId val="484129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128095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D519-4909-A514-F9D4FC3880C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D519-4909-A514-F9D4FC3880CF}"/>
              </c:ext>
            </c:extLst>
          </c:dPt>
          <c:cat>
            <c:strRef>
              <c:f>CCTA!$D$3:$D$4</c:f>
              <c:strCache>
                <c:ptCount val="2"/>
                <c:pt idx="0">
                  <c:v>1-Recent</c:v>
                </c:pt>
                <c:pt idx="1">
                  <c:v>2-Old</c:v>
                </c:pt>
              </c:strCache>
            </c:strRef>
          </c:cat>
          <c:val>
            <c:numRef>
              <c:f>CCTA!$E$3:$E$4</c:f>
              <c:numCache>
                <c:formatCode>_-* #,##0.000_-;\-* #,##0.000_-;_-* "-"??_-;_-@_-</c:formatCode>
                <c:ptCount val="2"/>
                <c:pt idx="0">
                  <c:v>1992.6800000000003</c:v>
                </c:pt>
                <c:pt idx="1">
                  <c:v>2019.0620000000001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19-4909-A514-F9D4FC388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84128095"/>
        <c:axId val="484129055"/>
      </c:barChart>
      <c:catAx>
        <c:axId val="484128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129055"/>
        <c:crosses val="autoZero"/>
        <c:auto val="1"/>
        <c:lblAlgn val="ctr"/>
        <c:lblOffset val="100"/>
        <c:noMultiLvlLbl val="0"/>
      </c:catAx>
      <c:valAx>
        <c:axId val="484129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128095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28576</xdr:rowOff>
    </xdr:from>
    <xdr:to>
      <xdr:col>2</xdr:col>
      <xdr:colOff>180974</xdr:colOff>
      <xdr:row>20</xdr:row>
      <xdr:rowOff>28576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47F8471-3849-D616-3A4B-216CB4A3D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9526</xdr:colOff>
      <xdr:row>7</xdr:row>
      <xdr:rowOff>28575</xdr:rowOff>
    </xdr:from>
    <xdr:to>
      <xdr:col>5</xdr:col>
      <xdr:colOff>333375</xdr:colOff>
      <xdr:row>20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C0F107-CA40-415C-8247-8E4D85D7EE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FC7D3-5A2C-49BD-ABA2-4105D058A6A2}">
  <sheetPr codeName="Sheet1"/>
  <dimension ref="A1:J29"/>
  <sheetViews>
    <sheetView tabSelected="1" topLeftCell="A3" zoomScale="130" zoomScaleNormal="130" workbookViewId="0">
      <selection activeCell="I12" sqref="I12"/>
    </sheetView>
  </sheetViews>
  <sheetFormatPr defaultRowHeight="15" x14ac:dyDescent="0.25"/>
  <cols>
    <col min="1" max="1" width="15.42578125" bestFit="1" customWidth="1"/>
    <col min="2" max="2" width="32.5703125" bestFit="1" customWidth="1"/>
    <col min="3" max="7" width="11.7109375" bestFit="1" customWidth="1"/>
    <col min="12" max="12" width="17.85546875" bestFit="1" customWidth="1"/>
    <col min="13" max="13" width="8.140625" bestFit="1" customWidth="1"/>
    <col min="14" max="14" width="21.7109375" bestFit="1" customWidth="1"/>
    <col min="15" max="15" width="15" bestFit="1" customWidth="1"/>
    <col min="16" max="16" width="14" bestFit="1" customWidth="1"/>
    <col min="17" max="17" width="15" bestFit="1" customWidth="1"/>
    <col min="18" max="18" width="15.7109375" bestFit="1" customWidth="1"/>
    <col min="19" max="19" width="20.7109375" bestFit="1" customWidth="1"/>
    <col min="20" max="20" width="15" bestFit="1" customWidth="1"/>
    <col min="21" max="21" width="11" bestFit="1" customWidth="1"/>
    <col min="22" max="22" width="15.7109375" bestFit="1" customWidth="1"/>
    <col min="23" max="23" width="20.7109375" bestFit="1" customWidth="1"/>
    <col min="24" max="24" width="19.5703125" bestFit="1" customWidth="1"/>
    <col min="25" max="25" width="15" bestFit="1" customWidth="1"/>
    <col min="26" max="26" width="20.7109375" bestFit="1" customWidth="1"/>
    <col min="27" max="27" width="19.5703125" bestFit="1" customWidth="1"/>
    <col min="28" max="28" width="20.5703125" bestFit="1" customWidth="1"/>
    <col min="29" max="29" width="15" bestFit="1" customWidth="1"/>
    <col min="30" max="31" width="15.28515625" bestFit="1" customWidth="1"/>
    <col min="32" max="32" width="11.28515625" bestFit="1" customWidth="1"/>
  </cols>
  <sheetData>
    <row r="1" spans="1:10" ht="23.25" x14ac:dyDescent="0.35">
      <c r="A1" s="44" t="s">
        <v>0</v>
      </c>
      <c r="B1" s="44"/>
      <c r="C1" s="44"/>
      <c r="D1" s="44"/>
      <c r="E1" s="44"/>
      <c r="F1" s="44"/>
      <c r="G1" s="44"/>
    </row>
    <row r="2" spans="1:10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10" x14ac:dyDescent="0.25">
      <c r="A3" t="s">
        <v>8</v>
      </c>
      <c r="B3" t="s">
        <v>11</v>
      </c>
      <c r="C3" s="2">
        <v>1802</v>
      </c>
      <c r="D3" s="3">
        <v>1992.6800000000003</v>
      </c>
      <c r="E3">
        <v>27</v>
      </c>
      <c r="F3">
        <v>14</v>
      </c>
      <c r="G3" s="4">
        <v>63732.798362706781</v>
      </c>
    </row>
    <row r="4" spans="1:10" ht="15.75" thickBot="1" x14ac:dyDescent="0.3">
      <c r="A4" t="s">
        <v>9</v>
      </c>
      <c r="B4" t="s">
        <v>10</v>
      </c>
      <c r="C4" s="2">
        <v>1852</v>
      </c>
      <c r="D4" s="3">
        <v>2019.0620000000001</v>
      </c>
      <c r="E4">
        <v>25</v>
      </c>
      <c r="F4">
        <v>14</v>
      </c>
      <c r="G4" s="8">
        <v>64687.625907531336</v>
      </c>
    </row>
    <row r="5" spans="1:10" x14ac:dyDescent="0.25">
      <c r="B5" s="24" t="s">
        <v>15</v>
      </c>
      <c r="C5" s="37">
        <f>C3-C4</f>
        <v>-50</v>
      </c>
      <c r="D5" s="38">
        <f>D3-D4</f>
        <v>-26.381999999999834</v>
      </c>
      <c r="E5" s="19">
        <f>E3-E4</f>
        <v>2</v>
      </c>
      <c r="F5" s="20">
        <v>0</v>
      </c>
      <c r="G5" s="25">
        <f>G3-G4</f>
        <v>-954.82754482455493</v>
      </c>
    </row>
    <row r="6" spans="1:10" ht="15.75" thickBot="1" x14ac:dyDescent="0.3">
      <c r="B6" s="26" t="s">
        <v>16</v>
      </c>
      <c r="C6" s="21" t="str">
        <f>IF(C3&gt;C4, "Increased", IF(C3&lt;C4, "Decreased", "No Change"))</f>
        <v>Decreased</v>
      </c>
      <c r="D6" s="21" t="str">
        <f>IF(D3&gt;D4, "Increased", IF(D3&lt;D4, "Decreased", "No Change"))</f>
        <v>Decreased</v>
      </c>
      <c r="E6" s="21" t="str">
        <f>IF(E3&gt;E4, "Increased", IF(E3&lt;E4, "Decreased", "No Change"))</f>
        <v>Increased</v>
      </c>
      <c r="F6" s="21" t="str">
        <f>IF(F3&gt;F4, "Increased", IF(F3&lt;F4, "Decreased", "No Change"))</f>
        <v>No Change</v>
      </c>
      <c r="G6" s="21" t="str">
        <f>IF(G3&gt;G4, "Increased", IF(G3&lt;G4, "Decreased", "No Change"))</f>
        <v>Decreased</v>
      </c>
    </row>
    <row r="7" spans="1:10" x14ac:dyDescent="0.25">
      <c r="J7" t="s">
        <v>17</v>
      </c>
    </row>
    <row r="8" spans="1:10" ht="23.25" x14ac:dyDescent="0.35">
      <c r="A8" s="44" t="s">
        <v>12</v>
      </c>
      <c r="B8" s="44"/>
      <c r="C8" s="44"/>
      <c r="D8" s="44"/>
      <c r="E8" s="44"/>
      <c r="F8" s="44"/>
      <c r="G8" s="44"/>
    </row>
    <row r="9" spans="1:10" x14ac:dyDescent="0.25">
      <c r="A9" s="1" t="s">
        <v>1</v>
      </c>
      <c r="B9" s="1" t="s">
        <v>2</v>
      </c>
      <c r="C9" s="1" t="s">
        <v>3</v>
      </c>
      <c r="D9" s="1" t="s">
        <v>4</v>
      </c>
      <c r="E9" s="1" t="s">
        <v>5</v>
      </c>
      <c r="F9" s="1" t="s">
        <v>6</v>
      </c>
      <c r="G9" s="1" t="s">
        <v>7</v>
      </c>
    </row>
    <row r="10" spans="1:10" x14ac:dyDescent="0.25">
      <c r="A10" t="s">
        <v>8</v>
      </c>
      <c r="B10" t="s">
        <v>11</v>
      </c>
      <c r="C10" s="2">
        <v>1272</v>
      </c>
      <c r="D10">
        <v>901.94200000000001</v>
      </c>
      <c r="E10">
        <v>13</v>
      </c>
      <c r="F10">
        <v>14</v>
      </c>
      <c r="G10" s="4">
        <v>29229.5741925</v>
      </c>
      <c r="J10" t="s">
        <v>17</v>
      </c>
    </row>
    <row r="11" spans="1:10" ht="15.75" thickBot="1" x14ac:dyDescent="0.3">
      <c r="A11" t="s">
        <v>9</v>
      </c>
      <c r="B11" t="s">
        <v>10</v>
      </c>
      <c r="C11" s="2">
        <v>1278</v>
      </c>
      <c r="D11">
        <v>882.46900000000005</v>
      </c>
      <c r="E11">
        <v>14</v>
      </c>
      <c r="F11">
        <v>14</v>
      </c>
      <c r="G11" s="8">
        <v>28659.208088333336</v>
      </c>
    </row>
    <row r="12" spans="1:10" x14ac:dyDescent="0.25">
      <c r="B12" s="24" t="s">
        <v>15</v>
      </c>
      <c r="C12" s="22">
        <f>C10-C11</f>
        <v>-6</v>
      </c>
      <c r="D12" s="39">
        <f>D10-D11</f>
        <v>19.472999999999956</v>
      </c>
      <c r="E12" s="22">
        <f t="shared" ref="E12:G12" si="0">E10-E11</f>
        <v>-1</v>
      </c>
      <c r="F12" s="23">
        <v>0</v>
      </c>
      <c r="G12" s="25">
        <f t="shared" si="0"/>
        <v>570.36610416666372</v>
      </c>
    </row>
    <row r="13" spans="1:10" ht="15.75" thickBot="1" x14ac:dyDescent="0.3">
      <c r="B13" s="26" t="s">
        <v>16</v>
      </c>
      <c r="C13" s="21" t="str">
        <f>IF(C10&gt;C11, "Increased", IF(C10&lt;C11, "Decreased", "No Change"))</f>
        <v>Decreased</v>
      </c>
      <c r="D13" s="21" t="str">
        <f t="shared" ref="D13:G13" si="1">IF(D10&gt;D11, "Increased", IF(D10&lt;D11, "Decreased", "No Change"))</f>
        <v>Increased</v>
      </c>
      <c r="E13" s="21" t="str">
        <f t="shared" si="1"/>
        <v>Decreased</v>
      </c>
      <c r="F13" s="21" t="str">
        <f t="shared" si="1"/>
        <v>No Change</v>
      </c>
      <c r="G13" s="21" t="str">
        <f t="shared" si="1"/>
        <v>Increased</v>
      </c>
    </row>
    <row r="14" spans="1:10" x14ac:dyDescent="0.25">
      <c r="B14" s="5"/>
      <c r="C14" s="7"/>
      <c r="D14" s="6"/>
      <c r="E14" s="6"/>
      <c r="F14" s="6"/>
      <c r="G14" s="6"/>
    </row>
    <row r="15" spans="1:10" ht="23.25" x14ac:dyDescent="0.35">
      <c r="A15" s="45" t="s">
        <v>13</v>
      </c>
      <c r="B15" s="45"/>
      <c r="C15" s="45"/>
      <c r="D15" s="45"/>
      <c r="E15" s="45"/>
      <c r="F15" s="45"/>
      <c r="G15" s="45"/>
    </row>
    <row r="16" spans="1:10" x14ac:dyDescent="0.25">
      <c r="A16" s="1" t="s">
        <v>1</v>
      </c>
      <c r="B16" s="1" t="s">
        <v>2</v>
      </c>
      <c r="C16" s="1" t="s">
        <v>3</v>
      </c>
      <c r="D16" s="1" t="s">
        <v>4</v>
      </c>
      <c r="E16" s="1" t="s">
        <v>5</v>
      </c>
      <c r="F16" s="1" t="s">
        <v>6</v>
      </c>
      <c r="G16" s="1" t="s">
        <v>7</v>
      </c>
    </row>
    <row r="17" spans="1:7" x14ac:dyDescent="0.25">
      <c r="A17" t="s">
        <v>8</v>
      </c>
      <c r="B17" t="s">
        <v>11</v>
      </c>
      <c r="C17" s="9">
        <f>SUM(C3,C10)</f>
        <v>3074</v>
      </c>
      <c r="D17" s="10">
        <f>SUM(D3,D10)</f>
        <v>2894.6220000000003</v>
      </c>
      <c r="E17">
        <v>36</v>
      </c>
      <c r="F17">
        <v>14</v>
      </c>
      <c r="G17" s="29">
        <f>SUM(G3,G10)</f>
        <v>92962.372555206777</v>
      </c>
    </row>
    <row r="18" spans="1:7" ht="15.75" thickBot="1" x14ac:dyDescent="0.3">
      <c r="A18" t="s">
        <v>9</v>
      </c>
      <c r="B18" t="s">
        <v>10</v>
      </c>
      <c r="C18" s="11">
        <f>SUM(C4,C11)</f>
        <v>3130</v>
      </c>
      <c r="D18" s="12">
        <f>SUM(D4,D11)</f>
        <v>2901.5309999999999</v>
      </c>
      <c r="E18">
        <v>36</v>
      </c>
      <c r="F18">
        <v>14</v>
      </c>
      <c r="G18" s="8">
        <f>SUM(G4,G11)</f>
        <v>93346.833995864668</v>
      </c>
    </row>
    <row r="19" spans="1:7" x14ac:dyDescent="0.25">
      <c r="B19" s="32" t="s">
        <v>15</v>
      </c>
      <c r="C19" s="30">
        <f>C17-C18</f>
        <v>-56</v>
      </c>
      <c r="D19" s="34">
        <f>D17-D18</f>
        <v>-6.9089999999996508</v>
      </c>
      <c r="E19" s="31">
        <v>0</v>
      </c>
      <c r="F19" s="31">
        <v>0</v>
      </c>
      <c r="G19" s="33">
        <f t="shared" ref="G19" si="2">G17-G18</f>
        <v>-384.46144065789122</v>
      </c>
    </row>
    <row r="20" spans="1:7" ht="15.75" thickBot="1" x14ac:dyDescent="0.3">
      <c r="B20" s="27" t="s">
        <v>16</v>
      </c>
      <c r="C20" s="28" t="str">
        <f>IF(C17&gt;C18, "Increased", IF(C17&lt;C18, "Decreased", "No Change"))</f>
        <v>Decreased</v>
      </c>
      <c r="D20" s="28" t="str">
        <f t="shared" ref="D20:G20" si="3">IF(D17&gt;D18, "Increased", IF(D17&lt;D18, "Decreased", "No Change"))</f>
        <v>Decreased</v>
      </c>
      <c r="E20" s="28" t="str">
        <f t="shared" si="3"/>
        <v>No Change</v>
      </c>
      <c r="F20" s="28" t="str">
        <f t="shared" si="3"/>
        <v>No Change</v>
      </c>
      <c r="G20" s="28" t="str">
        <f t="shared" si="3"/>
        <v>Decreased</v>
      </c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C24" s="2"/>
      <c r="D24" s="3"/>
      <c r="G24" s="4"/>
    </row>
    <row r="28" spans="1:7" x14ac:dyDescent="0.25">
      <c r="A28" s="1"/>
      <c r="B28" s="1"/>
      <c r="C28" s="1"/>
      <c r="D28" s="1"/>
      <c r="E28" s="1"/>
      <c r="F28" s="1"/>
      <c r="G28" s="1"/>
    </row>
    <row r="29" spans="1:7" x14ac:dyDescent="0.25">
      <c r="C29" s="2"/>
      <c r="D29" s="2"/>
      <c r="G29" s="4"/>
    </row>
  </sheetData>
  <mergeCells count="3">
    <mergeCell ref="A1:G1"/>
    <mergeCell ref="A8:G8"/>
    <mergeCell ref="A15:G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12603-7EB8-4405-B19B-098C45E83CFF}">
  <sheetPr codeName="Sheet2"/>
  <dimension ref="A2:G26"/>
  <sheetViews>
    <sheetView zoomScaleNormal="100" workbookViewId="0">
      <selection activeCell="K14" sqref="K14"/>
    </sheetView>
  </sheetViews>
  <sheetFormatPr defaultRowHeight="15" x14ac:dyDescent="0.25"/>
  <cols>
    <col min="1" max="1" width="16.5703125" bestFit="1" customWidth="1"/>
    <col min="2" max="2" width="32.5703125" bestFit="1" customWidth="1"/>
    <col min="3" max="3" width="17.85546875" customWidth="1"/>
    <col min="4" max="5" width="35.140625" customWidth="1"/>
  </cols>
  <sheetData>
    <row r="2" spans="1:7" ht="23.25" x14ac:dyDescent="0.35">
      <c r="A2" s="44" t="s">
        <v>3</v>
      </c>
      <c r="B2" s="44"/>
      <c r="C2" s="13"/>
      <c r="D2" s="44" t="s">
        <v>4</v>
      </c>
      <c r="E2" s="44"/>
      <c r="F2" s="13"/>
      <c r="G2" s="13"/>
    </row>
    <row r="3" spans="1:7" x14ac:dyDescent="0.25">
      <c r="A3" s="42" t="s">
        <v>8</v>
      </c>
      <c r="B3" s="9">
        <v>1802</v>
      </c>
      <c r="D3" s="42" t="s">
        <v>8</v>
      </c>
      <c r="E3" s="10">
        <v>1992.6800000000003</v>
      </c>
    </row>
    <row r="4" spans="1:7" x14ac:dyDescent="0.25">
      <c r="A4" s="43" t="s">
        <v>9</v>
      </c>
      <c r="B4" s="9">
        <v>1852</v>
      </c>
      <c r="D4" s="43" t="s">
        <v>9</v>
      </c>
      <c r="E4" s="10">
        <v>2019.0620000000001</v>
      </c>
    </row>
    <row r="5" spans="1:7" x14ac:dyDescent="0.25">
      <c r="A5" s="18" t="s">
        <v>14</v>
      </c>
      <c r="B5" s="36">
        <f>B3-B4</f>
        <v>-50</v>
      </c>
      <c r="D5" s="18" t="s">
        <v>14</v>
      </c>
      <c r="E5" s="35">
        <f>E3-E4</f>
        <v>-26.381999999999834</v>
      </c>
    </row>
    <row r="23" spans="4:5" ht="15.75" thickBot="1" x14ac:dyDescent="0.3"/>
    <row r="24" spans="4:5" ht="15.75" x14ac:dyDescent="0.25">
      <c r="D24" s="14" t="s">
        <v>1</v>
      </c>
      <c r="E24" s="15" t="s">
        <v>2</v>
      </c>
    </row>
    <row r="25" spans="4:5" x14ac:dyDescent="0.25">
      <c r="D25" s="40" t="s">
        <v>8</v>
      </c>
      <c r="E25" s="16" t="s">
        <v>11</v>
      </c>
    </row>
    <row r="26" spans="4:5" ht="15.75" thickBot="1" x14ac:dyDescent="0.3">
      <c r="D26" s="41" t="s">
        <v>9</v>
      </c>
      <c r="E26" s="17" t="s">
        <v>10</v>
      </c>
    </row>
  </sheetData>
  <mergeCells count="2">
    <mergeCell ref="A2:B2"/>
    <mergeCell ref="D2:E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85382-04FF-4EE3-8359-A2018DEA0D02}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47E11-B383-49BC-99BB-E9781E9EC108}">
  <sheetPr codeName="Sheet4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</vt:lpstr>
      <vt:lpstr>CCTA</vt:lpstr>
      <vt:lpstr>LATVA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Neil Andrews Dojeta</cp:lastModifiedBy>
  <cp:lastPrinted>2025-01-22T12:23:59Z</cp:lastPrinted>
  <dcterms:created xsi:type="dcterms:W3CDTF">2025-01-21T14:10:48Z</dcterms:created>
  <dcterms:modified xsi:type="dcterms:W3CDTF">2025-01-23T09:30:32Z</dcterms:modified>
</cp:coreProperties>
</file>