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cs 513 HOMEWORK\Midterm\"/>
    </mc:Choice>
  </mc:AlternateContent>
  <xr:revisionPtr revIDLastSave="0" documentId="13_ncr:1_{2CDFE9C5-0205-4FD2-B0F8-7BD177DE4941}" xr6:coauthVersionLast="45" xr6:coauthVersionMax="45" xr10:uidLastSave="{00000000-0000-0000-0000-000000000000}"/>
  <bookViews>
    <workbookView xWindow="-108" yWindow="-108" windowWidth="23256" windowHeight="12576" xr2:uid="{1EB6CD34-2265-4BCA-A926-1E1AD2D1390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9" i="1" l="1"/>
  <c r="C59" i="1"/>
  <c r="H54" i="1"/>
  <c r="G54" i="1"/>
  <c r="H53" i="1"/>
  <c r="G53" i="1"/>
  <c r="H52" i="1"/>
  <c r="G52" i="1"/>
  <c r="H51" i="1"/>
  <c r="G51" i="1"/>
  <c r="H50" i="1"/>
  <c r="G50" i="1"/>
  <c r="H49" i="1"/>
  <c r="G49" i="1"/>
  <c r="H48" i="1"/>
  <c r="G48" i="1"/>
  <c r="E24" i="1"/>
  <c r="D24" i="1"/>
  <c r="C24" i="1"/>
  <c r="H19" i="1"/>
  <c r="G19" i="1"/>
  <c r="H18" i="1"/>
  <c r="G18" i="1"/>
  <c r="H17" i="1"/>
  <c r="G17" i="1"/>
  <c r="H16" i="1"/>
  <c r="G16" i="1"/>
  <c r="I18" i="1" l="1"/>
  <c r="I16" i="1"/>
  <c r="I50" i="1"/>
  <c r="J50" i="1" s="1"/>
  <c r="I54" i="1"/>
  <c r="I52" i="1"/>
  <c r="I48" i="1"/>
  <c r="I17" i="1"/>
  <c r="I19" i="1"/>
  <c r="I53" i="1"/>
  <c r="I49" i="1"/>
  <c r="J49" i="1" s="1"/>
  <c r="I51" i="1"/>
  <c r="J5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Paras Garg</author>
  </authors>
  <commentList>
    <comment ref="G15" authorId="0" shapeId="0" xr:uid="{76A613D1-97F5-47D8-809C-377F52044C46}">
      <text>
        <r>
          <rPr>
            <sz val="10"/>
            <color indexed="81"/>
            <rFont val="Gisha"/>
            <family val="2"/>
          </rPr>
          <t>Used Min-Max Normalization 
= (x - xMin) / (xMax - xMin)</t>
        </r>
      </text>
    </comment>
    <comment ref="I15" authorId="0" shapeId="0" xr:uid="{7828C92B-4B69-4070-992D-A2BABF0AF971}">
      <text>
        <r>
          <rPr>
            <sz val="10"/>
            <color indexed="81"/>
            <rFont val="Gisha"/>
            <family val="2"/>
          </rPr>
          <t>Using Eucledian Distance
= sqrt( sum ( sq (x</t>
        </r>
        <r>
          <rPr>
            <sz val="8"/>
            <color indexed="81"/>
            <rFont val="Gisha"/>
            <family val="2"/>
          </rPr>
          <t>i</t>
        </r>
        <r>
          <rPr>
            <sz val="10"/>
            <color indexed="81"/>
            <rFont val="Gisha"/>
            <family val="2"/>
          </rPr>
          <t xml:space="preserve"> - y</t>
        </r>
        <r>
          <rPr>
            <sz val="8"/>
            <color indexed="81"/>
            <rFont val="Gisha"/>
            <family val="2"/>
          </rPr>
          <t>i</t>
        </r>
        <r>
          <rPr>
            <sz val="10"/>
            <color indexed="81"/>
            <rFont val="Gisha"/>
            <family val="2"/>
          </rPr>
          <t>) ) )</t>
        </r>
      </text>
    </comment>
  </commentList>
</comments>
</file>

<file path=xl/sharedStrings.xml><?xml version="1.0" encoding="utf-8"?>
<sst xmlns="http://schemas.openxmlformats.org/spreadsheetml/2006/main" count="66" uniqueCount="39">
  <si>
    <t>ID</t>
  </si>
  <si>
    <t>AGE</t>
  </si>
  <si>
    <t>Asset Size</t>
  </si>
  <si>
    <t>Income</t>
  </si>
  <si>
    <t>AGE - MMN</t>
  </si>
  <si>
    <t>Assest Size - MMN</t>
  </si>
  <si>
    <t>DISTANCE from X</t>
  </si>
  <si>
    <t>WEIGHTED VOTE</t>
  </si>
  <si>
    <t>X</t>
  </si>
  <si>
    <t>?</t>
  </si>
  <si>
    <t>--</t>
  </si>
  <si>
    <t>100K</t>
  </si>
  <si>
    <t>90K</t>
  </si>
  <si>
    <t>150K</t>
  </si>
  <si>
    <t>Case</t>
  </si>
  <si>
    <t>Reason</t>
  </si>
  <si>
    <t>Minimum</t>
  </si>
  <si>
    <t>K = 1</t>
  </si>
  <si>
    <t>Maximum</t>
  </si>
  <si>
    <t>K = 2</t>
  </si>
  <si>
    <t>90K or 100K</t>
  </si>
  <si>
    <t>Mean</t>
  </si>
  <si>
    <t>K = 3</t>
  </si>
  <si>
    <t>Case 1 : K = 1 and method = ”unweighted vote” is used</t>
  </si>
  <si>
    <r>
      <t xml:space="preserve">The value of Income would be </t>
    </r>
    <r>
      <rPr>
        <b/>
        <sz val="11"/>
        <color rgb="FF000000"/>
        <rFont val="Gisha"/>
        <family val="2"/>
      </rPr>
      <t xml:space="preserve">'90K'. </t>
    </r>
    <r>
      <rPr>
        <sz val="11"/>
        <color rgb="FF000000"/>
        <rFont val="Gisha"/>
        <family val="2"/>
      </rPr>
      <t xml:space="preserve">Considered the value of nearest neighbor </t>
    </r>
    <r>
      <rPr>
        <b/>
        <sz val="11"/>
        <color rgb="FF000000"/>
        <rFont val="Gisha"/>
        <family val="2"/>
      </rPr>
      <t>'ID 2'.</t>
    </r>
  </si>
  <si>
    <t>Case 2 : K = 2 and method = ”unweighted vote” is used</t>
  </si>
  <si>
    <r>
      <t xml:space="preserve">The value of Income could be </t>
    </r>
    <r>
      <rPr>
        <b/>
        <sz val="11"/>
        <color theme="1"/>
        <rFont val="Gisha"/>
        <family val="2"/>
      </rPr>
      <t xml:space="preserve">'100K' </t>
    </r>
    <r>
      <rPr>
        <sz val="11"/>
        <color theme="1"/>
        <rFont val="Gisha"/>
        <family val="2"/>
      </rPr>
      <t xml:space="preserve">or </t>
    </r>
    <r>
      <rPr>
        <b/>
        <sz val="11"/>
        <color theme="1"/>
        <rFont val="Gisha"/>
        <family val="2"/>
      </rPr>
      <t>'90K'</t>
    </r>
    <r>
      <rPr>
        <sz val="11"/>
        <color theme="1"/>
        <rFont val="Gisha"/>
        <family val="2"/>
      </rPr>
      <t xml:space="preserve">. Considered the value of two nearest neighbors </t>
    </r>
    <r>
      <rPr>
        <b/>
        <sz val="11"/>
        <color theme="1"/>
        <rFont val="Gisha"/>
        <family val="2"/>
      </rPr>
      <t>'ID 1' &amp; 'ID 2'</t>
    </r>
    <r>
      <rPr>
        <sz val="11"/>
        <color theme="1"/>
        <rFont val="Gisha"/>
        <family val="2"/>
      </rPr>
      <t xml:space="preserve">. So the value </t>
    </r>
    <r>
      <rPr>
        <b/>
        <sz val="11"/>
        <color theme="1"/>
        <rFont val="Gisha"/>
        <family val="2"/>
      </rPr>
      <t>90K</t>
    </r>
    <r>
      <rPr>
        <sz val="11"/>
        <color theme="1"/>
        <rFont val="Gisha"/>
        <family val="2"/>
      </rPr>
      <t xml:space="preserve"> is randomly selected from them.</t>
    </r>
  </si>
  <si>
    <t xml:space="preserve">b) The company has decided to classify income by category instead of estimating a number.  Furthermore, it has obtained additional customer information with the exact profile of customer X.
•	What would be the income category for X if K=3 and “distance weighted vote” is used?  Why?  </t>
  </si>
  <si>
    <t>Age</t>
  </si>
  <si>
    <t>Medium</t>
  </si>
  <si>
    <t>Low</t>
  </si>
  <si>
    <t>High</t>
  </si>
  <si>
    <t>infinite</t>
  </si>
  <si>
    <t>Considered the value of nearest neighbors 'ID 4', 5 and 6, and Majority among those three is chosen</t>
  </si>
  <si>
    <t>Case : K = 3 and method = ”distance weighted vote” is used</t>
  </si>
  <si>
    <r>
      <t xml:space="preserve">The value of Income would be </t>
    </r>
    <r>
      <rPr>
        <b/>
        <sz val="11"/>
        <color rgb="FF000000"/>
        <rFont val="Gisha"/>
        <family val="2"/>
      </rPr>
      <t xml:space="preserve">'High'. </t>
    </r>
    <r>
      <rPr>
        <sz val="11"/>
        <color rgb="FF000000"/>
        <rFont val="Gisha"/>
        <family val="2"/>
      </rPr>
      <t xml:space="preserve">Considered the values of nearest neighbors with </t>
    </r>
    <r>
      <rPr>
        <b/>
        <sz val="11"/>
        <color rgb="FF000000"/>
        <rFont val="Gisha"/>
        <family val="2"/>
      </rPr>
      <t xml:space="preserve">'ID 4', 'ID 5' &amp; 'ID 6', </t>
    </r>
    <r>
      <rPr>
        <sz val="11"/>
        <color rgb="FF000000"/>
        <rFont val="Gisha"/>
        <family val="2"/>
      </rPr>
      <t xml:space="preserve">'ID 4' has Medium but other two neighbors '5' &amp; '6' have High. Then instead of choosing randomly, we take vote between the values and as High appears twice and Medium only once. So, High is choosen. </t>
    </r>
  </si>
  <si>
    <r>
      <t xml:space="preserve">Considered the value of nearest neighbor </t>
    </r>
    <r>
      <rPr>
        <b/>
        <sz val="11"/>
        <color theme="0"/>
        <rFont val="Gisha"/>
        <family val="2"/>
      </rPr>
      <t>'ID 2'.</t>
    </r>
  </si>
  <si>
    <r>
      <t xml:space="preserve">Choosen randomly from 90K and 100K from 2 nearest neighbors </t>
    </r>
    <r>
      <rPr>
        <b/>
        <sz val="11"/>
        <color theme="0"/>
        <rFont val="Gisha"/>
        <family val="2"/>
      </rPr>
      <t>'ID 1'</t>
    </r>
    <r>
      <rPr>
        <sz val="11"/>
        <color theme="0"/>
        <rFont val="Gisha"/>
        <family val="2"/>
      </rPr>
      <t xml:space="preserve"> and </t>
    </r>
    <r>
      <rPr>
        <b/>
        <sz val="11"/>
        <color theme="0"/>
        <rFont val="Gisha"/>
        <family val="2"/>
      </rPr>
      <t>'ID 2'</t>
    </r>
  </si>
  <si>
    <t>#9 (15 Points)
a) Company XYZ is targeting professionals between the ages of 20 and 50 years old with an asset size of 50k to 100K.  To estimate the missing income fields, the company is using k-nearest neighbors. (Use Excel for this problem) What would be the value of income for customer x in the table below if:
K = 1 and method = ”unweighted vote” is used
K = 2 and method = ”unweighted vote” is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</si>
</sst>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color theme="1"/>
      <name val="Calibri"/>
      <family val="2"/>
      <scheme val="minor"/>
    </font>
    <font>
      <b/>
      <sz val="11"/>
      <color rgb="FF000000"/>
      <name val="Gisha"/>
      <family val="2"/>
    </font>
    <font>
      <sz val="11"/>
      <color rgb="FF000000"/>
      <name val="Gisha"/>
      <family val="2"/>
    </font>
    <font>
      <sz val="11"/>
      <color theme="1"/>
      <name val="Gisha"/>
      <family val="2"/>
    </font>
    <font>
      <b/>
      <sz val="11"/>
      <color theme="1"/>
      <name val="Gisha"/>
      <family val="2"/>
    </font>
    <font>
      <sz val="10"/>
      <color indexed="81"/>
      <name val="Gisha"/>
      <family val="2"/>
    </font>
    <font>
      <sz val="8"/>
      <color indexed="81"/>
      <name val="Gisha"/>
      <family val="2"/>
    </font>
    <font>
      <b/>
      <sz val="11"/>
      <color theme="0"/>
      <name val="Gisha"/>
      <family val="2"/>
    </font>
    <font>
      <sz val="11"/>
      <color theme="0"/>
      <name val="Gisha"/>
      <family val="2"/>
    </font>
  </fonts>
  <fills count="5">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66">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0" xfId="0"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2" fillId="0" borderId="0" xfId="0" applyFont="1" applyAlignment="1">
      <alignment horizontal="center" vertical="center"/>
    </xf>
    <xf numFmtId="0" fontId="8" fillId="2" borderId="9" xfId="0" applyFont="1" applyFill="1" applyBorder="1" applyAlignment="1">
      <alignment horizontal="center" vertical="center"/>
    </xf>
    <xf numFmtId="0" fontId="8" fillId="2" borderId="10" xfId="0" applyFont="1" applyFill="1" applyBorder="1" applyAlignment="1">
      <alignment horizontal="center" vertical="center"/>
    </xf>
    <xf numFmtId="0" fontId="8" fillId="2" borderId="11"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12" xfId="0" applyFont="1" applyFill="1" applyBorder="1" applyAlignment="1">
      <alignment horizontal="left" vertical="center"/>
    </xf>
    <xf numFmtId="0" fontId="9" fillId="3" borderId="15" xfId="0" applyFont="1" applyFill="1" applyBorder="1" applyAlignment="1">
      <alignment horizontal="left"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13" xfId="0" applyFont="1" applyFill="1" applyBorder="1" applyAlignment="1">
      <alignment horizontal="left" vertical="center" wrapText="1"/>
    </xf>
    <xf numFmtId="0" fontId="9" fillId="4" borderId="14" xfId="0" applyFont="1" applyFill="1" applyBorder="1" applyAlignment="1">
      <alignment horizontal="left" vertical="center" wrapText="1"/>
    </xf>
    <xf numFmtId="0" fontId="8" fillId="2" borderId="18" xfId="0" applyFont="1" applyFill="1" applyBorder="1" applyAlignment="1">
      <alignment horizontal="center" vertical="center"/>
    </xf>
    <xf numFmtId="0" fontId="8" fillId="2" borderId="19" xfId="0" applyFont="1" applyFill="1" applyBorder="1" applyAlignment="1">
      <alignment horizontal="center" vertical="center"/>
    </xf>
    <xf numFmtId="0" fontId="2" fillId="0" borderId="7"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3" borderId="4" xfId="0" applyFont="1" applyFill="1" applyBorder="1" applyAlignment="1">
      <alignment horizontal="center" vertical="center"/>
    </xf>
    <xf numFmtId="0" fontId="9" fillId="3" borderId="0" xfId="0" applyFont="1" applyFill="1" applyAlignment="1">
      <alignment horizontal="center" vertical="center"/>
    </xf>
    <xf numFmtId="0" fontId="9" fillId="3" borderId="5" xfId="0" quotePrefix="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9" fillId="4" borderId="12"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13"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6" xfId="0" applyFont="1" applyFill="1" applyBorder="1" applyAlignment="1">
      <alignment horizontal="center" vertical="center" wrapText="1"/>
    </xf>
    <xf numFmtId="0" fontId="9" fillId="4" borderId="1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9A494-7EEC-4030-9F19-50B2F274F56A}">
  <dimension ref="A1:R64"/>
  <sheetViews>
    <sheetView tabSelected="1" workbookViewId="0">
      <selection activeCell="J17" sqref="J17"/>
    </sheetView>
  </sheetViews>
  <sheetFormatPr defaultRowHeight="14.4" x14ac:dyDescent="0.3"/>
  <cols>
    <col min="2" max="2" width="10.33203125" bestFit="1" customWidth="1"/>
    <col min="4" max="4" width="15.33203125" customWidth="1"/>
    <col min="5" max="5" width="11.6640625" customWidth="1"/>
    <col min="7" max="7" width="18.33203125" bestFit="1" customWidth="1"/>
    <col min="8" max="8" width="20.109375" bestFit="1" customWidth="1"/>
    <col min="9" max="9" width="19.5546875" bestFit="1" customWidth="1"/>
    <col min="10" max="10" width="33.88671875" customWidth="1"/>
  </cols>
  <sheetData>
    <row r="1" spans="1:18" ht="15" thickBot="1" x14ac:dyDescent="0.35"/>
    <row r="2" spans="1:18" x14ac:dyDescent="0.3">
      <c r="A2" s="1" t="s">
        <v>38</v>
      </c>
      <c r="B2" s="2"/>
      <c r="C2" s="2"/>
      <c r="D2" s="2"/>
      <c r="E2" s="2"/>
      <c r="F2" s="2"/>
      <c r="G2" s="2"/>
      <c r="H2" s="2"/>
      <c r="I2" s="2"/>
      <c r="J2" s="2"/>
      <c r="K2" s="2"/>
      <c r="L2" s="2"/>
      <c r="M2" s="2"/>
      <c r="N2" s="2"/>
      <c r="O2" s="2"/>
      <c r="P2" s="2"/>
      <c r="Q2" s="2"/>
      <c r="R2" s="3"/>
    </row>
    <row r="3" spans="1:18" x14ac:dyDescent="0.3">
      <c r="A3" s="4"/>
      <c r="B3" s="5"/>
      <c r="C3" s="5"/>
      <c r="D3" s="5"/>
      <c r="E3" s="5"/>
      <c r="F3" s="5"/>
      <c r="G3" s="5"/>
      <c r="H3" s="5"/>
      <c r="I3" s="5"/>
      <c r="J3" s="5"/>
      <c r="K3" s="5"/>
      <c r="L3" s="5"/>
      <c r="M3" s="5"/>
      <c r="N3" s="5"/>
      <c r="O3" s="5"/>
      <c r="P3" s="5"/>
      <c r="Q3" s="5"/>
      <c r="R3" s="6"/>
    </row>
    <row r="4" spans="1:18" x14ac:dyDescent="0.3">
      <c r="A4" s="4"/>
      <c r="B4" s="5"/>
      <c r="C4" s="5"/>
      <c r="D4" s="5"/>
      <c r="E4" s="5"/>
      <c r="F4" s="5"/>
      <c r="G4" s="5"/>
      <c r="H4" s="5"/>
      <c r="I4" s="5"/>
      <c r="J4" s="5"/>
      <c r="K4" s="5"/>
      <c r="L4" s="5"/>
      <c r="M4" s="5"/>
      <c r="N4" s="5"/>
      <c r="O4" s="5"/>
      <c r="P4" s="5"/>
      <c r="Q4" s="5"/>
      <c r="R4" s="6"/>
    </row>
    <row r="5" spans="1:18" x14ac:dyDescent="0.3">
      <c r="A5" s="4"/>
      <c r="B5" s="5"/>
      <c r="C5" s="5"/>
      <c r="D5" s="5"/>
      <c r="E5" s="5"/>
      <c r="F5" s="5"/>
      <c r="G5" s="5"/>
      <c r="H5" s="5"/>
      <c r="I5" s="5"/>
      <c r="J5" s="5"/>
      <c r="K5" s="5"/>
      <c r="L5" s="5"/>
      <c r="M5" s="5"/>
      <c r="N5" s="5"/>
      <c r="O5" s="5"/>
      <c r="P5" s="5"/>
      <c r="Q5" s="5"/>
      <c r="R5" s="6"/>
    </row>
    <row r="6" spans="1:18" x14ac:dyDescent="0.3">
      <c r="A6" s="4"/>
      <c r="B6" s="5"/>
      <c r="C6" s="5"/>
      <c r="D6" s="5"/>
      <c r="E6" s="5"/>
      <c r="F6" s="5"/>
      <c r="G6" s="5"/>
      <c r="H6" s="5"/>
      <c r="I6" s="5"/>
      <c r="J6" s="5"/>
      <c r="K6" s="5"/>
      <c r="L6" s="5"/>
      <c r="M6" s="5"/>
      <c r="N6" s="5"/>
      <c r="O6" s="5"/>
      <c r="P6" s="5"/>
      <c r="Q6" s="5"/>
      <c r="R6" s="6"/>
    </row>
    <row r="7" spans="1:18" x14ac:dyDescent="0.3">
      <c r="A7" s="4"/>
      <c r="B7" s="5"/>
      <c r="C7" s="5"/>
      <c r="D7" s="5"/>
      <c r="E7" s="5"/>
      <c r="F7" s="5"/>
      <c r="G7" s="5"/>
      <c r="H7" s="5"/>
      <c r="I7" s="5"/>
      <c r="J7" s="5"/>
      <c r="K7" s="5"/>
      <c r="L7" s="5"/>
      <c r="M7" s="5"/>
      <c r="N7" s="5"/>
      <c r="O7" s="5"/>
      <c r="P7" s="5"/>
      <c r="Q7" s="5"/>
      <c r="R7" s="6"/>
    </row>
    <row r="8" spans="1:18" x14ac:dyDescent="0.3">
      <c r="A8" s="4"/>
      <c r="B8" s="5"/>
      <c r="C8" s="5"/>
      <c r="D8" s="5"/>
      <c r="E8" s="5"/>
      <c r="F8" s="5"/>
      <c r="G8" s="5"/>
      <c r="H8" s="5"/>
      <c r="I8" s="5"/>
      <c r="J8" s="5"/>
      <c r="K8" s="5"/>
      <c r="L8" s="5"/>
      <c r="M8" s="5"/>
      <c r="N8" s="5"/>
      <c r="O8" s="5"/>
      <c r="P8" s="5"/>
      <c r="Q8" s="5"/>
      <c r="R8" s="6"/>
    </row>
    <row r="9" spans="1:18" x14ac:dyDescent="0.3">
      <c r="A9" s="4"/>
      <c r="B9" s="5"/>
      <c r="C9" s="5"/>
      <c r="D9" s="5"/>
      <c r="E9" s="5"/>
      <c r="F9" s="5"/>
      <c r="G9" s="5"/>
      <c r="H9" s="5"/>
      <c r="I9" s="5"/>
      <c r="J9" s="5"/>
      <c r="K9" s="5"/>
      <c r="L9" s="5"/>
      <c r="M9" s="5"/>
      <c r="N9" s="5"/>
      <c r="O9" s="5"/>
      <c r="P9" s="5"/>
      <c r="Q9" s="5"/>
      <c r="R9" s="6"/>
    </row>
    <row r="10" spans="1:18" x14ac:dyDescent="0.3">
      <c r="A10" s="4"/>
      <c r="B10" s="5"/>
      <c r="C10" s="5"/>
      <c r="D10" s="5"/>
      <c r="E10" s="5"/>
      <c r="F10" s="5"/>
      <c r="G10" s="5"/>
      <c r="H10" s="5"/>
      <c r="I10" s="5"/>
      <c r="J10" s="5"/>
      <c r="K10" s="5"/>
      <c r="L10" s="5"/>
      <c r="M10" s="5"/>
      <c r="N10" s="5"/>
      <c r="O10" s="5"/>
      <c r="P10" s="5"/>
      <c r="Q10" s="5"/>
      <c r="R10" s="6"/>
    </row>
    <row r="11" spans="1:18" ht="15" thickBot="1" x14ac:dyDescent="0.35">
      <c r="A11" s="7"/>
      <c r="B11" s="8"/>
      <c r="C11" s="8"/>
      <c r="D11" s="8"/>
      <c r="E11" s="8"/>
      <c r="F11" s="8"/>
      <c r="G11" s="8"/>
      <c r="H11" s="8"/>
      <c r="I11" s="8"/>
      <c r="J11" s="8"/>
      <c r="K11" s="8"/>
      <c r="L11" s="8"/>
      <c r="M11" s="8"/>
      <c r="N11" s="8"/>
      <c r="O11" s="8"/>
      <c r="P11" s="8"/>
      <c r="Q11" s="8"/>
      <c r="R11" s="9"/>
    </row>
    <row r="14" spans="1:18" ht="15" thickBot="1" x14ac:dyDescent="0.35"/>
    <row r="15" spans="1:18" x14ac:dyDescent="0.3">
      <c r="B15" s="25" t="s">
        <v>0</v>
      </c>
      <c r="C15" s="26" t="s">
        <v>1</v>
      </c>
      <c r="D15" s="26" t="s">
        <v>2</v>
      </c>
      <c r="E15" s="27" t="s">
        <v>3</v>
      </c>
      <c r="G15" s="25" t="s">
        <v>4</v>
      </c>
      <c r="H15" s="26" t="s">
        <v>5</v>
      </c>
      <c r="I15" s="26" t="s">
        <v>6</v>
      </c>
    </row>
    <row r="16" spans="1:18" x14ac:dyDescent="0.3">
      <c r="B16" s="28" t="s">
        <v>8</v>
      </c>
      <c r="C16" s="29">
        <v>30</v>
      </c>
      <c r="D16" s="29">
        <v>60</v>
      </c>
      <c r="E16" s="30" t="s">
        <v>9</v>
      </c>
      <c r="G16" s="28">
        <f>((C16-$C$22)/($C$23-$C$22))</f>
        <v>0.5</v>
      </c>
      <c r="H16" s="29">
        <f>((D16-$D$22)/($D$23-$D$22))</f>
        <v>0.33333333333333331</v>
      </c>
      <c r="I16" s="29">
        <f>SQRT(SUM(POWER(($G$16-G16),2),POWER(($H$16-H16),2)))</f>
        <v>0</v>
      </c>
    </row>
    <row r="17" spans="2:11" x14ac:dyDescent="0.3">
      <c r="B17" s="28">
        <v>1</v>
      </c>
      <c r="C17" s="29">
        <v>25</v>
      </c>
      <c r="D17" s="29">
        <v>50</v>
      </c>
      <c r="E17" s="30" t="s">
        <v>11</v>
      </c>
      <c r="G17" s="28">
        <f t="shared" ref="G17:G19" si="0">((C17-$C$22)/($C$23-$C$22))</f>
        <v>0</v>
      </c>
      <c r="H17" s="29">
        <f t="shared" ref="H17:H19" si="1">((D17-$D$22)/($D$23-$D$22))</f>
        <v>0</v>
      </c>
      <c r="I17" s="29">
        <f t="shared" ref="I17:I19" si="2">SQRT(SUM(POWER(($G$16-G17),2),POWER(($H$16-H17),2)))</f>
        <v>0.60092521257733156</v>
      </c>
    </row>
    <row r="18" spans="2:11" x14ac:dyDescent="0.3">
      <c r="B18" s="28">
        <v>2</v>
      </c>
      <c r="C18" s="29">
        <v>33</v>
      </c>
      <c r="D18" s="29">
        <v>60</v>
      </c>
      <c r="E18" s="30" t="s">
        <v>12</v>
      </c>
      <c r="G18" s="28">
        <f t="shared" si="0"/>
        <v>0.8</v>
      </c>
      <c r="H18" s="29">
        <f t="shared" si="1"/>
        <v>0.33333333333333331</v>
      </c>
      <c r="I18" s="29">
        <f t="shared" si="2"/>
        <v>0.30000000000000004</v>
      </c>
    </row>
    <row r="19" spans="2:11" ht="15" thickBot="1" x14ac:dyDescent="0.35">
      <c r="B19" s="31">
        <v>3</v>
      </c>
      <c r="C19" s="32">
        <v>35</v>
      </c>
      <c r="D19" s="32">
        <v>80</v>
      </c>
      <c r="E19" s="33" t="s">
        <v>13</v>
      </c>
      <c r="G19" s="31">
        <f t="shared" si="0"/>
        <v>1</v>
      </c>
      <c r="H19" s="32">
        <f t="shared" si="1"/>
        <v>1</v>
      </c>
      <c r="I19" s="32">
        <f t="shared" si="2"/>
        <v>0.83333333333333337</v>
      </c>
    </row>
    <row r="20" spans="2:11" ht="15" thickBot="1" x14ac:dyDescent="0.35"/>
    <row r="21" spans="2:11" x14ac:dyDescent="0.3">
      <c r="B21" s="25"/>
      <c r="C21" s="26" t="s">
        <v>1</v>
      </c>
      <c r="D21" s="26" t="s">
        <v>2</v>
      </c>
      <c r="E21" s="27" t="s">
        <v>3</v>
      </c>
      <c r="G21" s="25" t="s">
        <v>14</v>
      </c>
      <c r="H21" s="26" t="s">
        <v>3</v>
      </c>
      <c r="I21" s="26" t="s">
        <v>15</v>
      </c>
      <c r="J21" s="27"/>
    </row>
    <row r="22" spans="2:11" x14ac:dyDescent="0.3">
      <c r="B22" s="34" t="s">
        <v>16</v>
      </c>
      <c r="C22" s="29">
        <v>25</v>
      </c>
      <c r="D22" s="29">
        <v>50</v>
      </c>
      <c r="E22" s="30">
        <v>90</v>
      </c>
      <c r="G22" s="36" t="s">
        <v>17</v>
      </c>
      <c r="H22" s="37" t="s">
        <v>12</v>
      </c>
      <c r="I22" s="38" t="s">
        <v>36</v>
      </c>
      <c r="J22" s="39"/>
    </row>
    <row r="23" spans="2:11" ht="40.5" customHeight="1" x14ac:dyDescent="0.3">
      <c r="B23" s="34" t="s">
        <v>18</v>
      </c>
      <c r="C23" s="29">
        <v>35</v>
      </c>
      <c r="D23" s="29">
        <v>80</v>
      </c>
      <c r="E23" s="30">
        <v>150</v>
      </c>
      <c r="G23" s="36" t="s">
        <v>19</v>
      </c>
      <c r="H23" s="37" t="s">
        <v>20</v>
      </c>
      <c r="I23" s="38" t="s">
        <v>37</v>
      </c>
      <c r="J23" s="39"/>
    </row>
    <row r="24" spans="2:11" ht="15" thickBot="1" x14ac:dyDescent="0.35">
      <c r="B24" s="35" t="s">
        <v>21</v>
      </c>
      <c r="C24" s="32">
        <f>SUM(C16:C19)/4</f>
        <v>30.75</v>
      </c>
      <c r="D24" s="32">
        <f>SUM(D16:D19)/4</f>
        <v>62.5</v>
      </c>
      <c r="E24" s="33">
        <f>SUM(E16:E19)/4</f>
        <v>0</v>
      </c>
    </row>
    <row r="27" spans="2:11" ht="15" customHeight="1" thickBot="1" x14ac:dyDescent="0.35">
      <c r="B27" s="42" t="s">
        <v>23</v>
      </c>
      <c r="C27" s="42"/>
      <c r="D27" s="42"/>
      <c r="E27" s="42"/>
      <c r="F27" s="42"/>
      <c r="G27" s="42"/>
      <c r="H27" s="42"/>
      <c r="I27" s="42"/>
      <c r="J27" s="42"/>
      <c r="K27" s="42"/>
    </row>
    <row r="28" spans="2:11" ht="14.4" customHeight="1" x14ac:dyDescent="0.3">
      <c r="B28" s="10" t="s">
        <v>24</v>
      </c>
      <c r="C28" s="11"/>
      <c r="D28" s="11"/>
      <c r="E28" s="11"/>
      <c r="F28" s="11"/>
      <c r="G28" s="11"/>
      <c r="H28" s="11"/>
      <c r="I28" s="11"/>
      <c r="J28" s="11"/>
      <c r="K28" s="12"/>
    </row>
    <row r="29" spans="2:11" ht="15" thickBot="1" x14ac:dyDescent="0.35">
      <c r="B29" s="13"/>
      <c r="C29" s="14"/>
      <c r="D29" s="14"/>
      <c r="E29" s="14"/>
      <c r="F29" s="14"/>
      <c r="G29" s="14"/>
      <c r="H29" s="14"/>
      <c r="I29" s="14"/>
      <c r="J29" s="14"/>
      <c r="K29" s="15"/>
    </row>
    <row r="30" spans="2:11" x14ac:dyDescent="0.3">
      <c r="B30" s="16"/>
      <c r="C30" s="17"/>
      <c r="D30" s="17"/>
      <c r="E30" s="17"/>
      <c r="F30" s="17"/>
      <c r="G30" s="17"/>
      <c r="H30" s="17"/>
      <c r="I30" s="17"/>
      <c r="J30" s="17"/>
      <c r="K30" s="17"/>
    </row>
    <row r="31" spans="2:11" ht="15" customHeight="1" thickBot="1" x14ac:dyDescent="0.35">
      <c r="B31" s="42" t="s">
        <v>25</v>
      </c>
      <c r="C31" s="42"/>
      <c r="D31" s="42"/>
      <c r="E31" s="42"/>
      <c r="F31" s="42"/>
      <c r="G31" s="42"/>
      <c r="H31" s="42"/>
      <c r="I31" s="42"/>
      <c r="J31" s="42"/>
      <c r="K31" s="42"/>
    </row>
    <row r="32" spans="2:11" ht="14.4" customHeight="1" x14ac:dyDescent="0.3">
      <c r="B32" s="18" t="s">
        <v>26</v>
      </c>
      <c r="C32" s="19"/>
      <c r="D32" s="19"/>
      <c r="E32" s="19"/>
      <c r="F32" s="19"/>
      <c r="G32" s="19"/>
      <c r="H32" s="19"/>
      <c r="I32" s="19"/>
      <c r="J32" s="19"/>
      <c r="K32" s="20"/>
    </row>
    <row r="33" spans="2:11" ht="15" thickBot="1" x14ac:dyDescent="0.35">
      <c r="B33" s="21"/>
      <c r="C33" s="22"/>
      <c r="D33" s="22"/>
      <c r="E33" s="22"/>
      <c r="F33" s="22"/>
      <c r="G33" s="22"/>
      <c r="H33" s="22"/>
      <c r="I33" s="22"/>
      <c r="J33" s="22"/>
      <c r="K33" s="23"/>
    </row>
    <row r="34" spans="2:11" x14ac:dyDescent="0.3">
      <c r="B34" s="17"/>
      <c r="C34" s="17"/>
      <c r="D34" s="17"/>
      <c r="E34" s="17"/>
      <c r="F34" s="17"/>
      <c r="G34" s="17"/>
      <c r="H34" s="17"/>
      <c r="I34" s="17"/>
      <c r="J34" s="17"/>
      <c r="K34" s="17"/>
    </row>
    <row r="36" spans="2:11" ht="15" thickBot="1" x14ac:dyDescent="0.35"/>
    <row r="37" spans="2:11" ht="15" customHeight="1" x14ac:dyDescent="0.3">
      <c r="B37" s="1" t="s">
        <v>27</v>
      </c>
      <c r="C37" s="43"/>
      <c r="D37" s="43"/>
      <c r="E37" s="43"/>
      <c r="F37" s="43"/>
      <c r="G37" s="43"/>
      <c r="H37" s="43"/>
      <c r="I37" s="43"/>
      <c r="J37" s="43"/>
      <c r="K37" s="44"/>
    </row>
    <row r="38" spans="2:11" ht="19.5" customHeight="1" x14ac:dyDescent="0.3">
      <c r="B38" s="45"/>
      <c r="C38" s="46"/>
      <c r="D38" s="46"/>
      <c r="E38" s="46"/>
      <c r="F38" s="46"/>
      <c r="G38" s="46"/>
      <c r="H38" s="46"/>
      <c r="I38" s="46"/>
      <c r="J38" s="46"/>
      <c r="K38" s="47"/>
    </row>
    <row r="39" spans="2:11" ht="14.4" customHeight="1" x14ac:dyDescent="0.3">
      <c r="B39" s="45"/>
      <c r="C39" s="46"/>
      <c r="D39" s="46"/>
      <c r="E39" s="46"/>
      <c r="F39" s="46"/>
      <c r="G39" s="46"/>
      <c r="H39" s="46"/>
      <c r="I39" s="46"/>
      <c r="J39" s="46"/>
      <c r="K39" s="47"/>
    </row>
    <row r="40" spans="2:11" ht="14.4" customHeight="1" x14ac:dyDescent="0.3">
      <c r="B40" s="45"/>
      <c r="C40" s="46"/>
      <c r="D40" s="46"/>
      <c r="E40" s="46"/>
      <c r="F40" s="46"/>
      <c r="G40" s="46"/>
      <c r="H40" s="46"/>
      <c r="I40" s="46"/>
      <c r="J40" s="46"/>
      <c r="K40" s="47"/>
    </row>
    <row r="41" spans="2:11" ht="14.4" customHeight="1" x14ac:dyDescent="0.3">
      <c r="B41" s="45"/>
      <c r="C41" s="46"/>
      <c r="D41" s="46"/>
      <c r="E41" s="46"/>
      <c r="F41" s="46"/>
      <c r="G41" s="46"/>
      <c r="H41" s="46"/>
      <c r="I41" s="46"/>
      <c r="J41" s="46"/>
      <c r="K41" s="47"/>
    </row>
    <row r="42" spans="2:11" ht="14.4" customHeight="1" x14ac:dyDescent="0.3">
      <c r="B42" s="45"/>
      <c r="C42" s="46"/>
      <c r="D42" s="46"/>
      <c r="E42" s="46"/>
      <c r="F42" s="46"/>
      <c r="G42" s="46"/>
      <c r="H42" s="46"/>
      <c r="I42" s="46"/>
      <c r="J42" s="46"/>
      <c r="K42" s="47"/>
    </row>
    <row r="43" spans="2:11" ht="14.4" customHeight="1" x14ac:dyDescent="0.3">
      <c r="B43" s="45"/>
      <c r="C43" s="46"/>
      <c r="D43" s="46"/>
      <c r="E43" s="46"/>
      <c r="F43" s="46"/>
      <c r="G43" s="46"/>
      <c r="H43" s="46"/>
      <c r="I43" s="46"/>
      <c r="J43" s="46"/>
      <c r="K43" s="47"/>
    </row>
    <row r="44" spans="2:11" ht="15" customHeight="1" thickBot="1" x14ac:dyDescent="0.35">
      <c r="B44" s="48"/>
      <c r="C44" s="49"/>
      <c r="D44" s="49"/>
      <c r="E44" s="49"/>
      <c r="F44" s="49"/>
      <c r="G44" s="49"/>
      <c r="H44" s="49"/>
      <c r="I44" s="49"/>
      <c r="J44" s="49"/>
      <c r="K44" s="50"/>
    </row>
    <row r="46" spans="2:11" ht="15" thickBot="1" x14ac:dyDescent="0.35"/>
    <row r="47" spans="2:11" x14ac:dyDescent="0.3">
      <c r="B47" s="25" t="s">
        <v>0</v>
      </c>
      <c r="C47" s="26" t="s">
        <v>28</v>
      </c>
      <c r="D47" s="26" t="s">
        <v>2</v>
      </c>
      <c r="E47" s="27" t="s">
        <v>3</v>
      </c>
      <c r="G47" s="25" t="s">
        <v>4</v>
      </c>
      <c r="H47" s="26" t="s">
        <v>5</v>
      </c>
      <c r="I47" s="26" t="s">
        <v>6</v>
      </c>
      <c r="J47" s="27" t="s">
        <v>7</v>
      </c>
    </row>
    <row r="48" spans="2:11" x14ac:dyDescent="0.3">
      <c r="B48" s="28" t="s">
        <v>8</v>
      </c>
      <c r="C48" s="29">
        <v>30</v>
      </c>
      <c r="D48" s="29">
        <v>60</v>
      </c>
      <c r="E48" s="30" t="s">
        <v>9</v>
      </c>
      <c r="G48" s="51">
        <f>((C48-$C$49)/($C$51-$C$49))</f>
        <v>0.5</v>
      </c>
      <c r="H48" s="52">
        <f>((D48-$D$49)/($D$51-$D$49))</f>
        <v>0.33333333333333331</v>
      </c>
      <c r="I48" s="52">
        <f>SQRT(SUM(POWER(($G$48-G48),2),POWER(($H$48-H48),2)))</f>
        <v>0</v>
      </c>
      <c r="J48" s="53" t="s">
        <v>10</v>
      </c>
    </row>
    <row r="49" spans="2:11" x14ac:dyDescent="0.3">
      <c r="B49" s="28">
        <v>1</v>
      </c>
      <c r="C49" s="29">
        <v>25</v>
      </c>
      <c r="D49" s="29">
        <v>50</v>
      </c>
      <c r="E49" s="30" t="s">
        <v>29</v>
      </c>
      <c r="G49" s="51">
        <f>((C49-$C$49)/($C$51-$C$49))</f>
        <v>0</v>
      </c>
      <c r="H49" s="52">
        <f>((D49-$D$49)/($D$51-$D$49))</f>
        <v>0</v>
      </c>
      <c r="I49" s="52">
        <f t="shared" ref="I49:I54" si="3">SQRT(SUM(POWER(($G$48-G49),2),POWER(($H$48-H49),2)))</f>
        <v>0.60092521257733156</v>
      </c>
      <c r="J49" s="54">
        <f t="shared" ref="J49:J51" si="4">1/POWER(I49,2)</f>
        <v>2.7692307692307692</v>
      </c>
    </row>
    <row r="50" spans="2:11" x14ac:dyDescent="0.3">
      <c r="B50" s="28">
        <v>2</v>
      </c>
      <c r="C50" s="29">
        <v>33</v>
      </c>
      <c r="D50" s="29">
        <v>60</v>
      </c>
      <c r="E50" s="30" t="s">
        <v>30</v>
      </c>
      <c r="G50" s="51">
        <f>((C50-$C$49)/($C$51-$C$49))</f>
        <v>0.8</v>
      </c>
      <c r="H50" s="52">
        <f>((D50-$D$49)/($D$51-$D$49))</f>
        <v>0.33333333333333331</v>
      </c>
      <c r="I50" s="52">
        <f t="shared" si="3"/>
        <v>0.30000000000000004</v>
      </c>
      <c r="J50" s="54">
        <f t="shared" si="4"/>
        <v>11.111111111111109</v>
      </c>
    </row>
    <row r="51" spans="2:11" x14ac:dyDescent="0.3">
      <c r="B51" s="28">
        <v>3</v>
      </c>
      <c r="C51" s="29">
        <v>35</v>
      </c>
      <c r="D51" s="29">
        <v>80</v>
      </c>
      <c r="E51" s="30" t="s">
        <v>31</v>
      </c>
      <c r="G51" s="51">
        <f>((C51-$C$49)/($C$51-$C$49))</f>
        <v>1</v>
      </c>
      <c r="H51" s="52">
        <f>((D51-$D$49)/($D$51-$D$49))</f>
        <v>1</v>
      </c>
      <c r="I51" s="52">
        <f t="shared" si="3"/>
        <v>0.83333333333333337</v>
      </c>
      <c r="J51" s="54">
        <f t="shared" si="4"/>
        <v>1.4399999999999997</v>
      </c>
    </row>
    <row r="52" spans="2:11" x14ac:dyDescent="0.3">
      <c r="B52" s="28">
        <v>4</v>
      </c>
      <c r="C52" s="29">
        <v>30</v>
      </c>
      <c r="D52" s="29">
        <v>60</v>
      </c>
      <c r="E52" s="30" t="s">
        <v>29</v>
      </c>
      <c r="G52" s="51">
        <f>((C52-$C$49)/($C$51-$C$49))</f>
        <v>0.5</v>
      </c>
      <c r="H52" s="52">
        <f>((D52-$D$49)/($D$51-$D$49))</f>
        <v>0.33333333333333331</v>
      </c>
      <c r="I52" s="52">
        <f t="shared" si="3"/>
        <v>0</v>
      </c>
      <c r="J52" s="54" t="s">
        <v>32</v>
      </c>
    </row>
    <row r="53" spans="2:11" x14ac:dyDescent="0.3">
      <c r="B53" s="28">
        <v>5</v>
      </c>
      <c r="C53" s="29">
        <v>30</v>
      </c>
      <c r="D53" s="29">
        <v>60</v>
      </c>
      <c r="E53" s="30" t="s">
        <v>31</v>
      </c>
      <c r="G53" s="51">
        <f>((C53-$C$49)/($C$51-$C$49))</f>
        <v>0.5</v>
      </c>
      <c r="H53" s="52">
        <f>((D53-$D$49)/($D$51-$D$49))</f>
        <v>0.33333333333333331</v>
      </c>
      <c r="I53" s="52">
        <f t="shared" si="3"/>
        <v>0</v>
      </c>
      <c r="J53" s="54" t="s">
        <v>32</v>
      </c>
    </row>
    <row r="54" spans="2:11" ht="15" thickBot="1" x14ac:dyDescent="0.35">
      <c r="B54" s="31">
        <v>6</v>
      </c>
      <c r="C54" s="32">
        <v>30</v>
      </c>
      <c r="D54" s="32">
        <v>60</v>
      </c>
      <c r="E54" s="33" t="s">
        <v>31</v>
      </c>
      <c r="G54" s="55">
        <f>((C54-$C$49)/($C$51-$C$49))</f>
        <v>0.5</v>
      </c>
      <c r="H54" s="56">
        <f>((D54-$D$49)/($D$51-$D$49))</f>
        <v>0.33333333333333331</v>
      </c>
      <c r="I54" s="56">
        <f t="shared" si="3"/>
        <v>0</v>
      </c>
      <c r="J54" s="57" t="s">
        <v>32</v>
      </c>
    </row>
    <row r="55" spans="2:11" ht="15" thickBot="1" x14ac:dyDescent="0.35">
      <c r="B55" s="16"/>
      <c r="C55" s="16"/>
      <c r="D55" s="16"/>
      <c r="E55" s="16"/>
      <c r="G55" s="17"/>
      <c r="H55" s="17"/>
      <c r="I55" s="17"/>
      <c r="J55" s="17"/>
    </row>
    <row r="56" spans="2:11" x14ac:dyDescent="0.3">
      <c r="B56" s="25"/>
      <c r="C56" s="26" t="s">
        <v>1</v>
      </c>
      <c r="D56" s="27" t="s">
        <v>2</v>
      </c>
      <c r="E56" s="24"/>
      <c r="G56" s="25" t="s">
        <v>14</v>
      </c>
      <c r="H56" s="26" t="s">
        <v>3</v>
      </c>
      <c r="I56" s="40" t="s">
        <v>15</v>
      </c>
      <c r="J56" s="41"/>
    </row>
    <row r="57" spans="2:11" x14ac:dyDescent="0.3">
      <c r="B57" s="34" t="s">
        <v>16</v>
      </c>
      <c r="C57" s="29">
        <v>25</v>
      </c>
      <c r="D57" s="30">
        <v>50</v>
      </c>
      <c r="E57" s="16"/>
      <c r="G57" s="58" t="s">
        <v>22</v>
      </c>
      <c r="H57" s="59" t="s">
        <v>31</v>
      </c>
      <c r="I57" s="60" t="s">
        <v>33</v>
      </c>
      <c r="J57" s="61"/>
    </row>
    <row r="58" spans="2:11" x14ac:dyDescent="0.3">
      <c r="B58" s="34" t="s">
        <v>18</v>
      </c>
      <c r="C58" s="29">
        <v>35</v>
      </c>
      <c r="D58" s="30">
        <v>80</v>
      </c>
      <c r="E58" s="16"/>
      <c r="G58" s="58"/>
      <c r="H58" s="59"/>
      <c r="I58" s="60"/>
      <c r="J58" s="61"/>
    </row>
    <row r="59" spans="2:11" ht="15" thickBot="1" x14ac:dyDescent="0.35">
      <c r="B59" s="35" t="s">
        <v>21</v>
      </c>
      <c r="C59" s="32">
        <f>SUM(C48:C54)/7</f>
        <v>30.428571428571427</v>
      </c>
      <c r="D59" s="33">
        <f>SUM(D48:D54)/7</f>
        <v>61.428571428571431</v>
      </c>
      <c r="E59" s="17"/>
      <c r="G59" s="62"/>
      <c r="H59" s="63"/>
      <c r="I59" s="64"/>
      <c r="J59" s="65"/>
    </row>
    <row r="61" spans="2:11" ht="15" customHeight="1" thickBot="1" x14ac:dyDescent="0.35">
      <c r="B61" s="42" t="s">
        <v>34</v>
      </c>
      <c r="C61" s="42"/>
      <c r="D61" s="42"/>
      <c r="E61" s="42"/>
      <c r="F61" s="42"/>
      <c r="G61" s="42"/>
      <c r="H61" s="42"/>
      <c r="I61" s="42"/>
      <c r="J61" s="42"/>
      <c r="K61" s="42"/>
    </row>
    <row r="62" spans="2:11" ht="14.4" customHeight="1" x14ac:dyDescent="0.3">
      <c r="B62" s="10" t="s">
        <v>35</v>
      </c>
      <c r="C62" s="11"/>
      <c r="D62" s="11"/>
      <c r="E62" s="11"/>
      <c r="F62" s="11"/>
      <c r="G62" s="11"/>
      <c r="H62" s="11"/>
      <c r="I62" s="11"/>
      <c r="J62" s="11"/>
      <c r="K62" s="12"/>
    </row>
    <row r="63" spans="2:11" ht="15" thickBot="1" x14ac:dyDescent="0.35">
      <c r="B63" s="13"/>
      <c r="C63" s="14"/>
      <c r="D63" s="14"/>
      <c r="E63" s="14"/>
      <c r="F63" s="14"/>
      <c r="G63" s="14"/>
      <c r="H63" s="14"/>
      <c r="I63" s="14"/>
      <c r="J63" s="14"/>
      <c r="K63" s="15"/>
    </row>
    <row r="64" spans="2:11" ht="15" customHeight="1" x14ac:dyDescent="0.3"/>
  </sheetData>
  <mergeCells count="14">
    <mergeCell ref="B62:K63"/>
    <mergeCell ref="B28:K29"/>
    <mergeCell ref="B27:K27"/>
    <mergeCell ref="B37:K44"/>
    <mergeCell ref="I56:J56"/>
    <mergeCell ref="G57:G59"/>
    <mergeCell ref="H57:H59"/>
    <mergeCell ref="I57:J59"/>
    <mergeCell ref="B61:K61"/>
    <mergeCell ref="B31:K31"/>
    <mergeCell ref="B32:K33"/>
    <mergeCell ref="A2:R11"/>
    <mergeCell ref="I22:J22"/>
    <mergeCell ref="I23:J2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Gupte</dc:creator>
  <cp:lastModifiedBy>Neil Gupte</cp:lastModifiedBy>
  <dcterms:created xsi:type="dcterms:W3CDTF">2020-03-30T19:15:53Z</dcterms:created>
  <dcterms:modified xsi:type="dcterms:W3CDTF">2020-03-31T01:43:58Z</dcterms:modified>
</cp:coreProperties>
</file>